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Sheet1!$A$2:$M$30</definedName>
  </definedNames>
  <calcPr calcId="144525"/>
</workbook>
</file>

<file path=xl/sharedStrings.xml><?xml version="1.0" encoding="utf-8"?>
<sst xmlns="http://schemas.openxmlformats.org/spreadsheetml/2006/main" count="126" uniqueCount="59">
  <si>
    <r>
      <rPr>
        <sz val="22"/>
        <color theme="1"/>
        <rFont val="方正小标宋简体"/>
        <charset val="134"/>
      </rPr>
      <t>三亚市天涯区</t>
    </r>
    <r>
      <rPr>
        <sz val="22"/>
        <color theme="1"/>
        <rFont val="Times New Roman"/>
        <charset val="134"/>
      </rPr>
      <t>2025</t>
    </r>
    <r>
      <rPr>
        <sz val="22"/>
        <color theme="1"/>
        <rFont val="方正小标宋简体"/>
        <charset val="134"/>
      </rPr>
      <t>年公开招聘事业单位工作人员面试成绩及综合成绩</t>
    </r>
  </si>
  <si>
    <r>
      <rPr>
        <sz val="14"/>
        <color theme="1"/>
        <rFont val="黑体"/>
        <charset val="134"/>
      </rPr>
      <t>序号</t>
    </r>
  </si>
  <si>
    <r>
      <rPr>
        <sz val="14"/>
        <color theme="1"/>
        <rFont val="黑体"/>
        <charset val="134"/>
      </rPr>
      <t>考生姓名</t>
    </r>
  </si>
  <si>
    <r>
      <rPr>
        <sz val="14"/>
        <rFont val="黑体"/>
        <charset val="1"/>
      </rPr>
      <t>准考证号</t>
    </r>
  </si>
  <si>
    <r>
      <rPr>
        <sz val="14"/>
        <rFont val="黑体"/>
        <charset val="1"/>
      </rPr>
      <t>报考单位</t>
    </r>
  </si>
  <si>
    <r>
      <rPr>
        <sz val="14"/>
        <rFont val="黑体"/>
        <charset val="1"/>
      </rPr>
      <t>报考岗位</t>
    </r>
  </si>
  <si>
    <r>
      <rPr>
        <sz val="14"/>
        <rFont val="黑体"/>
        <charset val="1"/>
      </rPr>
      <t>岗位代码</t>
    </r>
  </si>
  <si>
    <r>
      <rPr>
        <sz val="14"/>
        <rFont val="黑体"/>
        <charset val="1"/>
      </rPr>
      <t>笔试成绩</t>
    </r>
  </si>
  <si>
    <r>
      <rPr>
        <sz val="14"/>
        <rFont val="黑体"/>
        <charset val="1"/>
      </rPr>
      <t>笔试成绩</t>
    </r>
    <r>
      <rPr>
        <sz val="14"/>
        <rFont val="Times New Roman"/>
        <charset val="1"/>
      </rPr>
      <t>*60%</t>
    </r>
  </si>
  <si>
    <r>
      <rPr>
        <sz val="14"/>
        <rFont val="黑体"/>
        <charset val="1"/>
      </rPr>
      <t>面试成绩</t>
    </r>
  </si>
  <si>
    <r>
      <rPr>
        <sz val="14"/>
        <rFont val="黑体"/>
        <charset val="1"/>
      </rPr>
      <t>面试成绩</t>
    </r>
    <r>
      <rPr>
        <sz val="14"/>
        <rFont val="Times New Roman"/>
        <charset val="1"/>
      </rPr>
      <t>*40%</t>
    </r>
  </si>
  <si>
    <r>
      <rPr>
        <sz val="14"/>
        <rFont val="黑体"/>
        <charset val="1"/>
      </rPr>
      <t>综合成绩</t>
    </r>
  </si>
  <si>
    <r>
      <rPr>
        <sz val="14"/>
        <rFont val="黑体"/>
        <charset val="1"/>
      </rPr>
      <t>排名</t>
    </r>
  </si>
  <si>
    <r>
      <rPr>
        <sz val="14"/>
        <color theme="1"/>
        <rFont val="黑体"/>
        <charset val="134"/>
      </rPr>
      <t>备注</t>
    </r>
  </si>
  <si>
    <r>
      <rPr>
        <sz val="14"/>
        <color theme="1"/>
        <rFont val="仿宋_GB2312"/>
        <charset val="134"/>
      </rPr>
      <t>唐庆杰</t>
    </r>
  </si>
  <si>
    <r>
      <rPr>
        <sz val="14"/>
        <rFont val="仿宋_GB2312"/>
        <charset val="1"/>
      </rPr>
      <t>三亚市天涯区干部档案信息中心</t>
    </r>
  </si>
  <si>
    <r>
      <rPr>
        <sz val="14"/>
        <rFont val="仿宋_GB2312"/>
        <charset val="1"/>
      </rPr>
      <t>九级管理岗</t>
    </r>
  </si>
  <si>
    <t>0101</t>
  </si>
  <si>
    <r>
      <rPr>
        <sz val="14"/>
        <color theme="1"/>
        <rFont val="仿宋_GB2312"/>
        <charset val="134"/>
      </rPr>
      <t>廖家冰</t>
    </r>
  </si>
  <si>
    <r>
      <rPr>
        <sz val="14"/>
        <color theme="1"/>
        <rFont val="仿宋_GB2312"/>
        <charset val="134"/>
      </rPr>
      <t>吴元福</t>
    </r>
  </si>
  <si>
    <r>
      <rPr>
        <sz val="14"/>
        <color theme="1"/>
        <rFont val="仿宋_GB2312"/>
        <charset val="134"/>
      </rPr>
      <t>郑得芳</t>
    </r>
  </si>
  <si>
    <r>
      <rPr>
        <sz val="14"/>
        <color theme="1"/>
        <rFont val="仿宋_GB2312"/>
        <charset val="134"/>
      </rPr>
      <t>祖健鹏</t>
    </r>
  </si>
  <si>
    <r>
      <rPr>
        <sz val="14"/>
        <rFont val="仿宋_GB2312"/>
        <charset val="1"/>
      </rPr>
      <t>三亚市天涯区政策研究服务中心</t>
    </r>
  </si>
  <si>
    <t>0201</t>
  </si>
  <si>
    <r>
      <rPr>
        <sz val="14"/>
        <color theme="1"/>
        <rFont val="仿宋_GB2312"/>
        <charset val="134"/>
      </rPr>
      <t>朱娅萱</t>
    </r>
  </si>
  <si>
    <r>
      <rPr>
        <sz val="14"/>
        <color theme="1"/>
        <rFont val="仿宋_GB2312"/>
        <charset val="134"/>
      </rPr>
      <t>高炜斐</t>
    </r>
  </si>
  <si>
    <r>
      <rPr>
        <sz val="14"/>
        <color theme="1"/>
        <rFont val="仿宋_GB2312"/>
        <charset val="134"/>
      </rPr>
      <t>王身如</t>
    </r>
  </si>
  <si>
    <r>
      <rPr>
        <sz val="14"/>
        <rFont val="仿宋_GB2312"/>
        <charset val="1"/>
      </rPr>
      <t>三亚市天涯区人民政府发展研究中心</t>
    </r>
  </si>
  <si>
    <r>
      <rPr>
        <sz val="14"/>
        <rFont val="仿宋_GB2312"/>
        <charset val="1"/>
      </rPr>
      <t>九级管理岗</t>
    </r>
    <r>
      <rPr>
        <sz val="14"/>
        <rFont val="Times New Roman"/>
        <charset val="1"/>
      </rPr>
      <t>1</t>
    </r>
  </si>
  <si>
    <t>0301</t>
  </si>
  <si>
    <r>
      <rPr>
        <sz val="14"/>
        <color theme="1"/>
        <rFont val="仿宋_GB2312"/>
        <charset val="134"/>
      </rPr>
      <t>曾理</t>
    </r>
  </si>
  <si>
    <r>
      <rPr>
        <sz val="14"/>
        <color theme="1"/>
        <rFont val="仿宋_GB2312"/>
        <charset val="134"/>
      </rPr>
      <t>陈振华</t>
    </r>
  </si>
  <si>
    <r>
      <rPr>
        <sz val="14"/>
        <color theme="1"/>
        <rFont val="仿宋_GB2312"/>
        <charset val="134"/>
      </rPr>
      <t>符圆梦</t>
    </r>
  </si>
  <si>
    <r>
      <rPr>
        <sz val="14"/>
        <color theme="1"/>
        <rFont val="仿宋_GB2312"/>
        <charset val="134"/>
      </rPr>
      <t>陈雅婷</t>
    </r>
  </si>
  <si>
    <r>
      <rPr>
        <sz val="14"/>
        <color theme="1"/>
        <rFont val="仿宋_GB2312"/>
        <charset val="134"/>
      </rPr>
      <t>韩康哲</t>
    </r>
  </si>
  <si>
    <r>
      <rPr>
        <sz val="14"/>
        <rFont val="仿宋_GB2312"/>
        <charset val="1"/>
      </rPr>
      <t>九级管理岗</t>
    </r>
    <r>
      <rPr>
        <sz val="14"/>
        <rFont val="Times New Roman"/>
        <charset val="1"/>
      </rPr>
      <t>2</t>
    </r>
  </si>
  <si>
    <t>0302</t>
  </si>
  <si>
    <r>
      <rPr>
        <sz val="14"/>
        <color theme="1"/>
        <rFont val="仿宋_GB2312"/>
        <charset val="134"/>
      </rPr>
      <t>何源</t>
    </r>
  </si>
  <si>
    <r>
      <rPr>
        <sz val="14"/>
        <color theme="1"/>
        <rFont val="仿宋_GB2312"/>
        <charset val="134"/>
      </rPr>
      <t>万腾</t>
    </r>
  </si>
  <si>
    <r>
      <rPr>
        <sz val="14"/>
        <color theme="1"/>
        <rFont val="仿宋_GB2312"/>
        <charset val="134"/>
      </rPr>
      <t>陈晶晶</t>
    </r>
  </si>
  <si>
    <r>
      <rPr>
        <sz val="14"/>
        <rFont val="仿宋_GB2312"/>
        <charset val="1"/>
      </rPr>
      <t>三亚市天涯区投资服务和统计信息中心</t>
    </r>
  </si>
  <si>
    <t>0401</t>
  </si>
  <si>
    <r>
      <rPr>
        <sz val="14"/>
        <color theme="1"/>
        <rFont val="仿宋_GB2312"/>
        <charset val="134"/>
      </rPr>
      <t>魏佳洁</t>
    </r>
  </si>
  <si>
    <r>
      <rPr>
        <sz val="14"/>
        <color theme="1"/>
        <rFont val="仿宋_GB2312"/>
        <charset val="134"/>
      </rPr>
      <t>蔡世睿</t>
    </r>
  </si>
  <si>
    <r>
      <rPr>
        <sz val="14"/>
        <color theme="1"/>
        <rFont val="仿宋_GB2312"/>
        <charset val="134"/>
      </rPr>
      <t>朱龙园</t>
    </r>
  </si>
  <si>
    <r>
      <rPr>
        <sz val="14"/>
        <rFont val="仿宋_GB2312"/>
        <charset val="1"/>
      </rPr>
      <t>三亚市天涯区政务服务中心</t>
    </r>
  </si>
  <si>
    <t>0501</t>
  </si>
  <si>
    <r>
      <rPr>
        <sz val="14"/>
        <color theme="1"/>
        <rFont val="仿宋_GB2312"/>
        <charset val="134"/>
      </rPr>
      <t>王红棉</t>
    </r>
  </si>
  <si>
    <r>
      <rPr>
        <sz val="14"/>
        <color theme="1"/>
        <rFont val="仿宋_GB2312"/>
        <charset val="134"/>
      </rPr>
      <t>卢俏慧</t>
    </r>
  </si>
  <si>
    <r>
      <rPr>
        <sz val="14"/>
        <color theme="1"/>
        <rFont val="仿宋_GB2312"/>
        <charset val="134"/>
      </rPr>
      <t>龙盈盈</t>
    </r>
  </si>
  <si>
    <t>0502</t>
  </si>
  <si>
    <r>
      <rPr>
        <sz val="14"/>
        <color theme="1"/>
        <rFont val="仿宋_GB2312"/>
        <charset val="134"/>
      </rPr>
      <t>陈泽莲</t>
    </r>
  </si>
  <si>
    <r>
      <rPr>
        <sz val="14"/>
        <color theme="1"/>
        <rFont val="仿宋_GB2312"/>
        <charset val="134"/>
      </rPr>
      <t>三亚市天涯区政务服务中心</t>
    </r>
  </si>
  <si>
    <r>
      <rPr>
        <sz val="14"/>
        <color theme="1"/>
        <rFont val="仿宋_GB2312"/>
        <charset val="134"/>
      </rPr>
      <t>九级管理岗</t>
    </r>
    <r>
      <rPr>
        <sz val="14"/>
        <color theme="1"/>
        <rFont val="Times New Roman"/>
        <charset val="134"/>
      </rPr>
      <t>2</t>
    </r>
  </si>
  <si>
    <r>
      <rPr>
        <sz val="14"/>
        <color theme="1"/>
        <rFont val="仿宋_GB2312"/>
        <charset val="134"/>
      </rPr>
      <t>黄正源</t>
    </r>
  </si>
  <si>
    <r>
      <rPr>
        <sz val="14"/>
        <color theme="1"/>
        <rFont val="仿宋_GB2312"/>
        <charset val="134"/>
      </rPr>
      <t>刁子路</t>
    </r>
  </si>
  <si>
    <r>
      <rPr>
        <sz val="14"/>
        <color theme="1"/>
        <rFont val="仿宋_GB2312"/>
        <charset val="134"/>
      </rPr>
      <t>黎巧味</t>
    </r>
  </si>
  <si>
    <r>
      <rPr>
        <sz val="14"/>
        <color theme="1"/>
        <rFont val="仿宋_GB2312"/>
        <charset val="134"/>
      </rPr>
      <t>郑远娥</t>
    </r>
  </si>
  <si>
    <r>
      <rPr>
        <sz val="14"/>
        <color theme="1"/>
        <rFont val="仿宋_GB2312"/>
        <charset val="134"/>
      </rPr>
      <t>翁良乙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</si>
</sst>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22"/>
      <color theme="1"/>
      <name val="Times New Roman"/>
      <charset val="134"/>
    </font>
    <font>
      <sz val="14"/>
      <color theme="1"/>
      <name val="Times New Roman"/>
      <charset val="134"/>
    </font>
    <font>
      <sz val="14"/>
      <name val="Times New Roman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黑体"/>
      <charset val="1"/>
    </font>
    <font>
      <sz val="14"/>
      <color theme="1"/>
      <name val="仿宋_GB2312"/>
      <charset val="134"/>
    </font>
    <font>
      <sz val="14"/>
      <name val="仿宋_GB2312"/>
      <charset val="1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M6" sqref="M6"/>
    </sheetView>
  </sheetViews>
  <sheetFormatPr defaultColWidth="8.89166666666667" defaultRowHeight="25" customHeight="1"/>
  <cols>
    <col min="1" max="1" width="7.25" style="1" customWidth="1"/>
    <col min="2" max="2" width="13.75" style="1" customWidth="1"/>
    <col min="3" max="3" width="17.875" style="3" customWidth="1"/>
    <col min="4" max="4" width="29.25" style="4" customWidth="1"/>
    <col min="5" max="5" width="16.75" style="1" customWidth="1"/>
    <col min="6" max="6" width="13" style="1" customWidth="1"/>
    <col min="7" max="7" width="12.25" style="5" customWidth="1"/>
    <col min="8" max="8" width="12" style="5" customWidth="1"/>
    <col min="9" max="10" width="11.125" style="5" customWidth="1"/>
    <col min="11" max="11" width="12.5" style="5" customWidth="1"/>
    <col min="12" max="12" width="9" style="6" customWidth="1"/>
    <col min="13" max="13" width="10.5" style="1" customWidth="1"/>
    <col min="14" max="16381" width="8.89166666666667" style="1"/>
    <col min="16382" max="16384" width="8.89166666666667" style="7"/>
  </cols>
  <sheetData>
    <row r="1" s="1" customFormat="1" ht="71" customHeight="1" spans="1:13">
      <c r="A1" s="8" t="s">
        <v>0</v>
      </c>
      <c r="B1" s="8"/>
      <c r="C1" s="9"/>
      <c r="D1" s="8"/>
      <c r="E1" s="8"/>
      <c r="F1" s="8"/>
      <c r="G1" s="10"/>
      <c r="H1" s="10"/>
      <c r="I1" s="10"/>
      <c r="J1" s="10"/>
      <c r="K1" s="10"/>
      <c r="L1" s="19"/>
      <c r="M1" s="8"/>
    </row>
    <row r="2" s="2" customFormat="1" ht="54" customHeight="1" spans="1:13">
      <c r="A2" s="11" t="s">
        <v>1</v>
      </c>
      <c r="B2" s="11" t="s">
        <v>2</v>
      </c>
      <c r="C2" s="12" t="s">
        <v>3</v>
      </c>
      <c r="D2" s="13" t="s">
        <v>4</v>
      </c>
      <c r="E2" s="14" t="s">
        <v>5</v>
      </c>
      <c r="F2" s="14" t="s">
        <v>6</v>
      </c>
      <c r="G2" s="15" t="s">
        <v>7</v>
      </c>
      <c r="H2" s="16" t="s">
        <v>8</v>
      </c>
      <c r="I2" s="15" t="s">
        <v>9</v>
      </c>
      <c r="J2" s="16" t="s">
        <v>10</v>
      </c>
      <c r="K2" s="15" t="s">
        <v>11</v>
      </c>
      <c r="L2" s="20" t="s">
        <v>12</v>
      </c>
      <c r="M2" s="11" t="s">
        <v>13</v>
      </c>
    </row>
    <row r="3" s="2" customFormat="1" ht="42" customHeight="1" spans="1:13">
      <c r="A3" s="11">
        <f>ROW()-2</f>
        <v>1</v>
      </c>
      <c r="B3" s="11" t="s">
        <v>14</v>
      </c>
      <c r="C3" s="12">
        <v>202508020222</v>
      </c>
      <c r="D3" s="13" t="s">
        <v>15</v>
      </c>
      <c r="E3" s="14" t="s">
        <v>16</v>
      </c>
      <c r="F3" s="23" t="s">
        <v>17</v>
      </c>
      <c r="G3" s="14">
        <v>72</v>
      </c>
      <c r="H3" s="14">
        <f>G3*60%</f>
        <v>43.2</v>
      </c>
      <c r="I3" s="15">
        <v>86.22</v>
      </c>
      <c r="J3" s="15">
        <f>I3*40%</f>
        <v>34.488</v>
      </c>
      <c r="K3" s="15">
        <f>G3*60%+I3*40%</f>
        <v>77.688</v>
      </c>
      <c r="L3" s="20">
        <v>1</v>
      </c>
      <c r="M3" s="11"/>
    </row>
    <row r="4" s="2" customFormat="1" ht="42" customHeight="1" spans="1:13">
      <c r="A4" s="11">
        <f>ROW()-2</f>
        <v>2</v>
      </c>
      <c r="B4" s="11" t="s">
        <v>18</v>
      </c>
      <c r="C4" s="12">
        <v>202508020723</v>
      </c>
      <c r="D4" s="13" t="s">
        <v>15</v>
      </c>
      <c r="E4" s="14" t="s">
        <v>16</v>
      </c>
      <c r="F4" s="23" t="s">
        <v>17</v>
      </c>
      <c r="G4" s="14">
        <v>73</v>
      </c>
      <c r="H4" s="14">
        <f t="shared" ref="H4:H30" si="0">G4*60%</f>
        <v>43.8</v>
      </c>
      <c r="I4" s="15">
        <v>80.18</v>
      </c>
      <c r="J4" s="15">
        <f t="shared" ref="J4:J30" si="1">I4*40%</f>
        <v>32.072</v>
      </c>
      <c r="K4" s="15">
        <f>G4*60%+I4*40%</f>
        <v>75.872</v>
      </c>
      <c r="L4" s="20">
        <v>2</v>
      </c>
      <c r="M4" s="11"/>
    </row>
    <row r="5" s="2" customFormat="1" ht="42" customHeight="1" spans="1:13">
      <c r="A5" s="11">
        <f t="shared" ref="A5:A14" si="2">ROW()-2</f>
        <v>3</v>
      </c>
      <c r="B5" s="11" t="s">
        <v>19</v>
      </c>
      <c r="C5" s="12">
        <v>202508020633</v>
      </c>
      <c r="D5" s="13" t="s">
        <v>15</v>
      </c>
      <c r="E5" s="14" t="s">
        <v>16</v>
      </c>
      <c r="F5" s="23" t="s">
        <v>17</v>
      </c>
      <c r="G5" s="14">
        <v>71</v>
      </c>
      <c r="H5" s="14">
        <f t="shared" si="0"/>
        <v>42.6</v>
      </c>
      <c r="I5" s="15">
        <v>80.46</v>
      </c>
      <c r="J5" s="15">
        <f t="shared" si="1"/>
        <v>32.184</v>
      </c>
      <c r="K5" s="15">
        <f t="shared" ref="K4:K30" si="3">G5*60%+I5*40%</f>
        <v>74.784</v>
      </c>
      <c r="L5" s="20">
        <v>3</v>
      </c>
      <c r="M5" s="11"/>
    </row>
    <row r="6" s="2" customFormat="1" ht="42" customHeight="1" spans="1:13">
      <c r="A6" s="11">
        <f t="shared" si="2"/>
        <v>4</v>
      </c>
      <c r="B6" s="11" t="s">
        <v>20</v>
      </c>
      <c r="C6" s="12">
        <v>202508021021</v>
      </c>
      <c r="D6" s="13" t="s">
        <v>15</v>
      </c>
      <c r="E6" s="14" t="s">
        <v>16</v>
      </c>
      <c r="F6" s="23" t="s">
        <v>17</v>
      </c>
      <c r="G6" s="14">
        <v>71</v>
      </c>
      <c r="H6" s="14">
        <f t="shared" si="0"/>
        <v>42.6</v>
      </c>
      <c r="I6" s="15">
        <v>80</v>
      </c>
      <c r="J6" s="15">
        <f t="shared" si="1"/>
        <v>32</v>
      </c>
      <c r="K6" s="15">
        <f t="shared" si="3"/>
        <v>74.6</v>
      </c>
      <c r="L6" s="20">
        <v>4</v>
      </c>
      <c r="M6" s="11"/>
    </row>
    <row r="7" s="2" customFormat="1" ht="42" customHeight="1" spans="1:13">
      <c r="A7" s="11">
        <f t="shared" si="2"/>
        <v>5</v>
      </c>
      <c r="B7" s="11" t="s">
        <v>21</v>
      </c>
      <c r="C7" s="12">
        <v>202508021518</v>
      </c>
      <c r="D7" s="13" t="s">
        <v>22</v>
      </c>
      <c r="E7" s="14" t="s">
        <v>16</v>
      </c>
      <c r="F7" s="23" t="s">
        <v>23</v>
      </c>
      <c r="G7" s="14">
        <v>76</v>
      </c>
      <c r="H7" s="14">
        <f t="shared" si="0"/>
        <v>45.6</v>
      </c>
      <c r="I7" s="15">
        <v>83.8</v>
      </c>
      <c r="J7" s="15">
        <f t="shared" si="1"/>
        <v>33.52</v>
      </c>
      <c r="K7" s="15">
        <f t="shared" si="3"/>
        <v>79.12</v>
      </c>
      <c r="L7" s="20">
        <v>1</v>
      </c>
      <c r="M7" s="11"/>
    </row>
    <row r="8" s="2" customFormat="1" ht="42" customHeight="1" spans="1:13">
      <c r="A8" s="11">
        <f t="shared" si="2"/>
        <v>6</v>
      </c>
      <c r="B8" s="11" t="s">
        <v>24</v>
      </c>
      <c r="C8" s="12">
        <v>202508021530</v>
      </c>
      <c r="D8" s="13" t="s">
        <v>22</v>
      </c>
      <c r="E8" s="14" t="s">
        <v>16</v>
      </c>
      <c r="F8" s="23" t="s">
        <v>23</v>
      </c>
      <c r="G8" s="14">
        <v>72</v>
      </c>
      <c r="H8" s="14">
        <f t="shared" si="0"/>
        <v>43.2</v>
      </c>
      <c r="I8" s="15">
        <v>87.64</v>
      </c>
      <c r="J8" s="15">
        <f t="shared" si="1"/>
        <v>35.056</v>
      </c>
      <c r="K8" s="15">
        <f t="shared" si="3"/>
        <v>78.256</v>
      </c>
      <c r="L8" s="20">
        <v>2</v>
      </c>
      <c r="M8" s="11"/>
    </row>
    <row r="9" s="2" customFormat="1" ht="42" customHeight="1" spans="1:13">
      <c r="A9" s="11">
        <f t="shared" si="2"/>
        <v>7</v>
      </c>
      <c r="B9" s="11" t="s">
        <v>25</v>
      </c>
      <c r="C9" s="12">
        <v>202508021628</v>
      </c>
      <c r="D9" s="13" t="s">
        <v>22</v>
      </c>
      <c r="E9" s="14" t="s">
        <v>16</v>
      </c>
      <c r="F9" s="23" t="s">
        <v>23</v>
      </c>
      <c r="G9" s="14">
        <v>70</v>
      </c>
      <c r="H9" s="14">
        <f t="shared" si="0"/>
        <v>42</v>
      </c>
      <c r="I9" s="15">
        <v>73.56</v>
      </c>
      <c r="J9" s="15">
        <f t="shared" si="1"/>
        <v>29.424</v>
      </c>
      <c r="K9" s="15">
        <f t="shared" si="3"/>
        <v>71.424</v>
      </c>
      <c r="L9" s="20">
        <v>3</v>
      </c>
      <c r="M9" s="11"/>
    </row>
    <row r="10" s="2" customFormat="1" ht="42" customHeight="1" spans="1:13">
      <c r="A10" s="11">
        <f t="shared" si="2"/>
        <v>8</v>
      </c>
      <c r="B10" s="11" t="s">
        <v>26</v>
      </c>
      <c r="C10" s="12">
        <v>202508021729</v>
      </c>
      <c r="D10" s="13" t="s">
        <v>27</v>
      </c>
      <c r="E10" s="14" t="s">
        <v>28</v>
      </c>
      <c r="F10" s="23" t="s">
        <v>29</v>
      </c>
      <c r="G10" s="14">
        <v>75</v>
      </c>
      <c r="H10" s="14">
        <f t="shared" si="0"/>
        <v>45</v>
      </c>
      <c r="I10" s="15">
        <v>88.66</v>
      </c>
      <c r="J10" s="15">
        <f t="shared" si="1"/>
        <v>35.464</v>
      </c>
      <c r="K10" s="15">
        <f t="shared" si="3"/>
        <v>80.464</v>
      </c>
      <c r="L10" s="20">
        <v>1</v>
      </c>
      <c r="M10" s="11"/>
    </row>
    <row r="11" s="2" customFormat="1" ht="42" customHeight="1" spans="1:13">
      <c r="A11" s="11">
        <f t="shared" si="2"/>
        <v>9</v>
      </c>
      <c r="B11" s="11" t="s">
        <v>30</v>
      </c>
      <c r="C11" s="12">
        <v>202508021803</v>
      </c>
      <c r="D11" s="13" t="s">
        <v>27</v>
      </c>
      <c r="E11" s="14" t="s">
        <v>28</v>
      </c>
      <c r="F11" s="23" t="s">
        <v>29</v>
      </c>
      <c r="G11" s="14">
        <v>69</v>
      </c>
      <c r="H11" s="14">
        <f t="shared" si="0"/>
        <v>41.4</v>
      </c>
      <c r="I11" s="15">
        <v>77.94</v>
      </c>
      <c r="J11" s="15">
        <f t="shared" si="1"/>
        <v>31.176</v>
      </c>
      <c r="K11" s="15">
        <f t="shared" si="3"/>
        <v>72.576</v>
      </c>
      <c r="L11" s="20">
        <v>2</v>
      </c>
      <c r="M11" s="11"/>
    </row>
    <row r="12" s="2" customFormat="1" ht="42" customHeight="1" spans="1:13">
      <c r="A12" s="11">
        <f t="shared" si="2"/>
        <v>10</v>
      </c>
      <c r="B12" s="11" t="s">
        <v>31</v>
      </c>
      <c r="C12" s="12">
        <v>202508022123</v>
      </c>
      <c r="D12" s="13" t="s">
        <v>27</v>
      </c>
      <c r="E12" s="14" t="s">
        <v>28</v>
      </c>
      <c r="F12" s="23" t="s">
        <v>29</v>
      </c>
      <c r="G12" s="14">
        <v>69</v>
      </c>
      <c r="H12" s="14">
        <f t="shared" si="0"/>
        <v>41.4</v>
      </c>
      <c r="I12" s="15">
        <v>77.08</v>
      </c>
      <c r="J12" s="15">
        <f t="shared" si="1"/>
        <v>30.832</v>
      </c>
      <c r="K12" s="15">
        <f t="shared" si="3"/>
        <v>72.232</v>
      </c>
      <c r="L12" s="20">
        <v>3</v>
      </c>
      <c r="M12" s="11"/>
    </row>
    <row r="13" s="2" customFormat="1" ht="42" customHeight="1" spans="1:13">
      <c r="A13" s="11">
        <f t="shared" si="2"/>
        <v>11</v>
      </c>
      <c r="B13" s="11" t="s">
        <v>32</v>
      </c>
      <c r="C13" s="12">
        <v>202508021829</v>
      </c>
      <c r="D13" s="13" t="s">
        <v>27</v>
      </c>
      <c r="E13" s="14" t="s">
        <v>28</v>
      </c>
      <c r="F13" s="23" t="s">
        <v>29</v>
      </c>
      <c r="G13" s="14">
        <v>69</v>
      </c>
      <c r="H13" s="14">
        <f t="shared" si="0"/>
        <v>41.4</v>
      </c>
      <c r="I13" s="15">
        <v>74.5</v>
      </c>
      <c r="J13" s="15">
        <f t="shared" si="1"/>
        <v>29.8</v>
      </c>
      <c r="K13" s="15">
        <f t="shared" si="3"/>
        <v>71.2</v>
      </c>
      <c r="L13" s="20">
        <v>4</v>
      </c>
      <c r="M13" s="11"/>
    </row>
    <row r="14" s="2" customFormat="1" ht="42" customHeight="1" spans="1:13">
      <c r="A14" s="11">
        <f t="shared" si="2"/>
        <v>12</v>
      </c>
      <c r="B14" s="11" t="s">
        <v>33</v>
      </c>
      <c r="C14" s="12">
        <v>202508021913</v>
      </c>
      <c r="D14" s="13" t="s">
        <v>27</v>
      </c>
      <c r="E14" s="14" t="s">
        <v>28</v>
      </c>
      <c r="F14" s="23" t="s">
        <v>29</v>
      </c>
      <c r="G14" s="14">
        <v>69</v>
      </c>
      <c r="H14" s="14">
        <f t="shared" si="0"/>
        <v>41.4</v>
      </c>
      <c r="I14" s="15">
        <v>72.7</v>
      </c>
      <c r="J14" s="15">
        <f t="shared" si="1"/>
        <v>29.08</v>
      </c>
      <c r="K14" s="15">
        <f t="shared" si="3"/>
        <v>70.48</v>
      </c>
      <c r="L14" s="20">
        <v>5</v>
      </c>
      <c r="M14" s="11"/>
    </row>
    <row r="15" s="2" customFormat="1" ht="42" customHeight="1" spans="1:13">
      <c r="A15" s="11">
        <f t="shared" ref="A15:A24" si="4">ROW()-2</f>
        <v>13</v>
      </c>
      <c r="B15" s="11" t="s">
        <v>34</v>
      </c>
      <c r="C15" s="12">
        <v>202508022210</v>
      </c>
      <c r="D15" s="13" t="s">
        <v>27</v>
      </c>
      <c r="E15" s="14" t="s">
        <v>35</v>
      </c>
      <c r="F15" s="23" t="s">
        <v>36</v>
      </c>
      <c r="G15" s="14">
        <v>70</v>
      </c>
      <c r="H15" s="14">
        <f t="shared" si="0"/>
        <v>42</v>
      </c>
      <c r="I15" s="15">
        <v>89.3</v>
      </c>
      <c r="J15" s="15">
        <f t="shared" si="1"/>
        <v>35.72</v>
      </c>
      <c r="K15" s="15">
        <f t="shared" si="3"/>
        <v>77.72</v>
      </c>
      <c r="L15" s="20">
        <v>1</v>
      </c>
      <c r="M15" s="11"/>
    </row>
    <row r="16" s="2" customFormat="1" ht="42" customHeight="1" spans="1:13">
      <c r="A16" s="11">
        <f t="shared" si="4"/>
        <v>14</v>
      </c>
      <c r="B16" s="11" t="s">
        <v>37</v>
      </c>
      <c r="C16" s="12">
        <v>202508022225</v>
      </c>
      <c r="D16" s="13" t="s">
        <v>27</v>
      </c>
      <c r="E16" s="14" t="s">
        <v>35</v>
      </c>
      <c r="F16" s="23" t="s">
        <v>36</v>
      </c>
      <c r="G16" s="14">
        <v>67</v>
      </c>
      <c r="H16" s="14">
        <f t="shared" si="0"/>
        <v>40.2</v>
      </c>
      <c r="I16" s="15">
        <v>84.94</v>
      </c>
      <c r="J16" s="15">
        <f t="shared" si="1"/>
        <v>33.976</v>
      </c>
      <c r="K16" s="15">
        <f t="shared" si="3"/>
        <v>74.176</v>
      </c>
      <c r="L16" s="20">
        <v>2</v>
      </c>
      <c r="M16" s="11"/>
    </row>
    <row r="17" s="2" customFormat="1" ht="42" customHeight="1" spans="1:13">
      <c r="A17" s="11">
        <f t="shared" si="4"/>
        <v>15</v>
      </c>
      <c r="B17" s="11" t="s">
        <v>38</v>
      </c>
      <c r="C17" s="12">
        <v>202508022217</v>
      </c>
      <c r="D17" s="13" t="s">
        <v>27</v>
      </c>
      <c r="E17" s="14" t="s">
        <v>35</v>
      </c>
      <c r="F17" s="23" t="s">
        <v>36</v>
      </c>
      <c r="G17" s="14">
        <v>68</v>
      </c>
      <c r="H17" s="14">
        <f t="shared" si="0"/>
        <v>40.8</v>
      </c>
      <c r="I17" s="15">
        <v>78.24</v>
      </c>
      <c r="J17" s="15">
        <f t="shared" si="1"/>
        <v>31.296</v>
      </c>
      <c r="K17" s="15">
        <f t="shared" si="3"/>
        <v>72.096</v>
      </c>
      <c r="L17" s="20">
        <v>3</v>
      </c>
      <c r="M17" s="11"/>
    </row>
    <row r="18" s="2" customFormat="1" ht="42" customHeight="1" spans="1:13">
      <c r="A18" s="11">
        <f t="shared" si="4"/>
        <v>16</v>
      </c>
      <c r="B18" s="11" t="s">
        <v>39</v>
      </c>
      <c r="C18" s="12">
        <v>202508022808</v>
      </c>
      <c r="D18" s="13" t="s">
        <v>40</v>
      </c>
      <c r="E18" s="14" t="s">
        <v>16</v>
      </c>
      <c r="F18" s="23" t="s">
        <v>41</v>
      </c>
      <c r="G18" s="14">
        <v>78</v>
      </c>
      <c r="H18" s="14">
        <f t="shared" si="0"/>
        <v>46.8</v>
      </c>
      <c r="I18" s="15">
        <v>84.1</v>
      </c>
      <c r="J18" s="15">
        <f t="shared" si="1"/>
        <v>33.64</v>
      </c>
      <c r="K18" s="15">
        <f t="shared" si="3"/>
        <v>80.44</v>
      </c>
      <c r="L18" s="20">
        <v>1</v>
      </c>
      <c r="M18" s="11"/>
    </row>
    <row r="19" s="2" customFormat="1" ht="42" customHeight="1" spans="1:13">
      <c r="A19" s="11">
        <f t="shared" si="4"/>
        <v>17</v>
      </c>
      <c r="B19" s="11" t="s">
        <v>42</v>
      </c>
      <c r="C19" s="12">
        <v>202508022504</v>
      </c>
      <c r="D19" s="13" t="s">
        <v>40</v>
      </c>
      <c r="E19" s="14" t="s">
        <v>16</v>
      </c>
      <c r="F19" s="23" t="s">
        <v>41</v>
      </c>
      <c r="G19" s="14">
        <v>74</v>
      </c>
      <c r="H19" s="14">
        <f t="shared" si="0"/>
        <v>44.4</v>
      </c>
      <c r="I19" s="15">
        <v>83.38</v>
      </c>
      <c r="J19" s="15">
        <f t="shared" si="1"/>
        <v>33.352</v>
      </c>
      <c r="K19" s="15">
        <f t="shared" si="3"/>
        <v>77.752</v>
      </c>
      <c r="L19" s="20">
        <v>2</v>
      </c>
      <c r="M19" s="11"/>
    </row>
    <row r="20" s="2" customFormat="1" ht="42" customHeight="1" spans="1:13">
      <c r="A20" s="11">
        <f t="shared" si="4"/>
        <v>18</v>
      </c>
      <c r="B20" s="11" t="s">
        <v>43</v>
      </c>
      <c r="C20" s="12">
        <v>202508022319</v>
      </c>
      <c r="D20" s="13" t="s">
        <v>40</v>
      </c>
      <c r="E20" s="14" t="s">
        <v>16</v>
      </c>
      <c r="F20" s="23" t="s">
        <v>41</v>
      </c>
      <c r="G20" s="14">
        <v>69</v>
      </c>
      <c r="H20" s="14">
        <f t="shared" si="0"/>
        <v>41.4</v>
      </c>
      <c r="I20" s="15">
        <v>68.46</v>
      </c>
      <c r="J20" s="15">
        <f t="shared" si="1"/>
        <v>27.384</v>
      </c>
      <c r="K20" s="15">
        <f t="shared" si="3"/>
        <v>68.784</v>
      </c>
      <c r="L20" s="20">
        <v>3</v>
      </c>
      <c r="M20" s="11"/>
    </row>
    <row r="21" s="2" customFormat="1" ht="42" customHeight="1" spans="1:13">
      <c r="A21" s="11">
        <f t="shared" si="4"/>
        <v>19</v>
      </c>
      <c r="B21" s="11" t="s">
        <v>44</v>
      </c>
      <c r="C21" s="12">
        <v>202508024711</v>
      </c>
      <c r="D21" s="13" t="s">
        <v>45</v>
      </c>
      <c r="E21" s="14" t="s">
        <v>28</v>
      </c>
      <c r="F21" s="23" t="s">
        <v>46</v>
      </c>
      <c r="G21" s="14">
        <v>70</v>
      </c>
      <c r="H21" s="14">
        <f t="shared" si="0"/>
        <v>42</v>
      </c>
      <c r="I21" s="15">
        <v>81.8</v>
      </c>
      <c r="J21" s="15">
        <f t="shared" si="1"/>
        <v>32.72</v>
      </c>
      <c r="K21" s="15">
        <f t="shared" si="3"/>
        <v>74.72</v>
      </c>
      <c r="L21" s="20">
        <v>1</v>
      </c>
      <c r="M21" s="11"/>
    </row>
    <row r="22" s="2" customFormat="1" ht="42" customHeight="1" spans="1:13">
      <c r="A22" s="11">
        <f t="shared" si="4"/>
        <v>20</v>
      </c>
      <c r="B22" s="11" t="s">
        <v>47</v>
      </c>
      <c r="C22" s="12">
        <v>202508024220</v>
      </c>
      <c r="D22" s="13" t="s">
        <v>45</v>
      </c>
      <c r="E22" s="14" t="s">
        <v>28</v>
      </c>
      <c r="F22" s="23" t="s">
        <v>46</v>
      </c>
      <c r="G22" s="14">
        <v>68</v>
      </c>
      <c r="H22" s="14">
        <f t="shared" si="0"/>
        <v>40.8</v>
      </c>
      <c r="I22" s="15">
        <v>82.9</v>
      </c>
      <c r="J22" s="15">
        <f t="shared" si="1"/>
        <v>33.16</v>
      </c>
      <c r="K22" s="15">
        <f t="shared" si="3"/>
        <v>73.96</v>
      </c>
      <c r="L22" s="20">
        <v>2</v>
      </c>
      <c r="M22" s="11"/>
    </row>
    <row r="23" s="2" customFormat="1" ht="42" customHeight="1" spans="1:13">
      <c r="A23" s="11">
        <f t="shared" si="4"/>
        <v>21</v>
      </c>
      <c r="B23" s="11" t="s">
        <v>48</v>
      </c>
      <c r="C23" s="12">
        <v>202508023610</v>
      </c>
      <c r="D23" s="13" t="s">
        <v>45</v>
      </c>
      <c r="E23" s="14" t="s">
        <v>28</v>
      </c>
      <c r="F23" s="23" t="s">
        <v>46</v>
      </c>
      <c r="G23" s="14">
        <v>66</v>
      </c>
      <c r="H23" s="14">
        <f t="shared" si="0"/>
        <v>39.6</v>
      </c>
      <c r="I23" s="15">
        <v>77.54</v>
      </c>
      <c r="J23" s="15">
        <f t="shared" si="1"/>
        <v>31.016</v>
      </c>
      <c r="K23" s="15">
        <f t="shared" si="3"/>
        <v>70.616</v>
      </c>
      <c r="L23" s="20">
        <v>3</v>
      </c>
      <c r="M23" s="11"/>
    </row>
    <row r="24" s="2" customFormat="1" ht="42" customHeight="1" spans="1:13">
      <c r="A24" s="11">
        <f t="shared" si="4"/>
        <v>22</v>
      </c>
      <c r="B24" s="11" t="s">
        <v>49</v>
      </c>
      <c r="C24" s="12">
        <v>202508025416</v>
      </c>
      <c r="D24" s="13" t="s">
        <v>45</v>
      </c>
      <c r="E24" s="14" t="s">
        <v>35</v>
      </c>
      <c r="F24" s="23" t="s">
        <v>50</v>
      </c>
      <c r="G24" s="14">
        <v>69</v>
      </c>
      <c r="H24" s="14">
        <f t="shared" si="0"/>
        <v>41.4</v>
      </c>
      <c r="I24" s="15">
        <v>83.64</v>
      </c>
      <c r="J24" s="15">
        <f t="shared" si="1"/>
        <v>33.456</v>
      </c>
      <c r="K24" s="15">
        <f t="shared" si="3"/>
        <v>74.856</v>
      </c>
      <c r="L24" s="20">
        <v>1</v>
      </c>
      <c r="M24" s="11"/>
    </row>
    <row r="25" ht="42" customHeight="1" spans="1:13">
      <c r="A25" s="11">
        <f t="shared" ref="A25:A30" si="5">ROW()-2</f>
        <v>23</v>
      </c>
      <c r="B25" s="11" t="s">
        <v>51</v>
      </c>
      <c r="C25" s="17">
        <v>202508027423</v>
      </c>
      <c r="D25" s="18" t="s">
        <v>52</v>
      </c>
      <c r="E25" s="11" t="s">
        <v>53</v>
      </c>
      <c r="F25" s="24" t="s">
        <v>50</v>
      </c>
      <c r="G25" s="14">
        <v>68</v>
      </c>
      <c r="H25" s="14">
        <f t="shared" si="0"/>
        <v>40.8</v>
      </c>
      <c r="I25" s="21">
        <v>81.56</v>
      </c>
      <c r="J25" s="15">
        <f t="shared" si="1"/>
        <v>32.624</v>
      </c>
      <c r="K25" s="15">
        <f t="shared" si="3"/>
        <v>73.424</v>
      </c>
      <c r="L25" s="22">
        <v>2</v>
      </c>
      <c r="M25" s="11"/>
    </row>
    <row r="26" s="2" customFormat="1" ht="42" customHeight="1" spans="1:13">
      <c r="A26" s="11">
        <f t="shared" si="5"/>
        <v>24</v>
      </c>
      <c r="B26" s="11" t="s">
        <v>54</v>
      </c>
      <c r="C26" s="12">
        <v>202508026701</v>
      </c>
      <c r="D26" s="13" t="s">
        <v>45</v>
      </c>
      <c r="E26" s="14" t="s">
        <v>35</v>
      </c>
      <c r="F26" s="23" t="s">
        <v>50</v>
      </c>
      <c r="G26" s="14">
        <v>70</v>
      </c>
      <c r="H26" s="14">
        <f t="shared" si="0"/>
        <v>42</v>
      </c>
      <c r="I26" s="15">
        <v>77.98</v>
      </c>
      <c r="J26" s="15">
        <f t="shared" si="1"/>
        <v>31.192</v>
      </c>
      <c r="K26" s="15">
        <f t="shared" si="3"/>
        <v>73.192</v>
      </c>
      <c r="L26" s="20">
        <v>3</v>
      </c>
      <c r="M26" s="11"/>
    </row>
    <row r="27" ht="42" customHeight="1" spans="1:13">
      <c r="A27" s="11">
        <f t="shared" si="5"/>
        <v>25</v>
      </c>
      <c r="B27" s="11" t="s">
        <v>55</v>
      </c>
      <c r="C27" s="17">
        <v>202508025508</v>
      </c>
      <c r="D27" s="18" t="s">
        <v>52</v>
      </c>
      <c r="E27" s="11" t="s">
        <v>53</v>
      </c>
      <c r="F27" s="24" t="s">
        <v>50</v>
      </c>
      <c r="G27" s="14">
        <v>68</v>
      </c>
      <c r="H27" s="14">
        <f t="shared" si="0"/>
        <v>40.8</v>
      </c>
      <c r="I27" s="21">
        <v>80.66</v>
      </c>
      <c r="J27" s="15">
        <f t="shared" si="1"/>
        <v>32.264</v>
      </c>
      <c r="K27" s="15">
        <f t="shared" si="3"/>
        <v>73.064</v>
      </c>
      <c r="L27" s="22">
        <v>4</v>
      </c>
      <c r="M27" s="11"/>
    </row>
    <row r="28" s="2" customFormat="1" ht="42" customHeight="1" spans="1:13">
      <c r="A28" s="11">
        <f t="shared" si="5"/>
        <v>26</v>
      </c>
      <c r="B28" s="11" t="s">
        <v>56</v>
      </c>
      <c r="C28" s="12">
        <v>202508026605</v>
      </c>
      <c r="D28" s="13" t="s">
        <v>45</v>
      </c>
      <c r="E28" s="14" t="s">
        <v>35</v>
      </c>
      <c r="F28" s="23" t="s">
        <v>50</v>
      </c>
      <c r="G28" s="14">
        <v>71</v>
      </c>
      <c r="H28" s="14">
        <f t="shared" si="0"/>
        <v>42.6</v>
      </c>
      <c r="I28" s="15">
        <v>74.54</v>
      </c>
      <c r="J28" s="15">
        <f t="shared" si="1"/>
        <v>29.816</v>
      </c>
      <c r="K28" s="15">
        <f t="shared" si="3"/>
        <v>72.416</v>
      </c>
      <c r="L28" s="20">
        <v>5</v>
      </c>
      <c r="M28" s="11"/>
    </row>
    <row r="29" ht="42" customHeight="1" spans="1:13">
      <c r="A29" s="11">
        <f t="shared" si="5"/>
        <v>27</v>
      </c>
      <c r="B29" s="11" t="s">
        <v>57</v>
      </c>
      <c r="C29" s="17">
        <v>202508026409</v>
      </c>
      <c r="D29" s="18" t="s">
        <v>52</v>
      </c>
      <c r="E29" s="11" t="s">
        <v>53</v>
      </c>
      <c r="F29" s="24" t="s">
        <v>50</v>
      </c>
      <c r="G29" s="14">
        <v>69</v>
      </c>
      <c r="H29" s="14">
        <f t="shared" si="0"/>
        <v>41.4</v>
      </c>
      <c r="I29" s="21">
        <v>75.84</v>
      </c>
      <c r="J29" s="15">
        <f t="shared" si="1"/>
        <v>30.336</v>
      </c>
      <c r="K29" s="15">
        <f t="shared" si="3"/>
        <v>71.736</v>
      </c>
      <c r="L29" s="22">
        <v>6</v>
      </c>
      <c r="M29" s="11"/>
    </row>
    <row r="30" ht="42" customHeight="1" spans="1:13">
      <c r="A30" s="11">
        <f t="shared" si="5"/>
        <v>28</v>
      </c>
      <c r="B30" s="11" t="s">
        <v>58</v>
      </c>
      <c r="C30" s="17">
        <v>202508027927</v>
      </c>
      <c r="D30" s="18" t="s">
        <v>52</v>
      </c>
      <c r="E30" s="11" t="s">
        <v>53</v>
      </c>
      <c r="F30" s="24" t="s">
        <v>50</v>
      </c>
      <c r="G30" s="14">
        <v>68</v>
      </c>
      <c r="H30" s="14">
        <f t="shared" si="0"/>
        <v>40.8</v>
      </c>
      <c r="I30" s="21">
        <v>66.56</v>
      </c>
      <c r="J30" s="15">
        <f t="shared" si="1"/>
        <v>26.624</v>
      </c>
      <c r="K30" s="15">
        <f t="shared" si="3"/>
        <v>67.424</v>
      </c>
      <c r="L30" s="22">
        <v>7</v>
      </c>
      <c r="M30" s="11"/>
    </row>
  </sheetData>
  <sheetProtection password="CC45" sheet="1" formatCells="0" formatColumns="0" formatRows="0" insertRows="0" insertColumns="0" insertHyperlinks="0" deleteColumns="0" deleteRows="0" sort="0" autoFilter="0" pivotTables="0"/>
  <autoFilter ref="A2:M30">
    <extLst/>
  </autoFilter>
  <mergeCells count="1">
    <mergeCell ref="A1:M1"/>
  </mergeCells>
  <pageMargins left="0.354166666666667" right="0.354166666666667" top="0.826388888888889" bottom="0.786805555555556" header="0.393055555555556" footer="0.393055555555556"/>
  <pageSetup paperSize="9" scale="55" orientation="portrait"/>
  <headerFooter/>
  <ignoredErrors>
    <ignoredError sqref="F28:F30 F17:F23 F13:F15 F4:F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天涯区管理员（测试专用请勿发送）</cp:lastModifiedBy>
  <dcterms:created xsi:type="dcterms:W3CDTF">2025-08-25T02:04:00Z</dcterms:created>
  <dcterms:modified xsi:type="dcterms:W3CDTF">2025-08-27T09:22:20Z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1043974881CB41899260B8E7AEAEC95D_11</vt:lpwstr>
  </property>
  <property fmtid="{D5CDD505-2E9C-101B-9397-08002B2CF9AE}" pid="3" name="KSOProductBuildVer">
    <vt:lpwstr>2052-11.8.2.8875</vt:lpwstr>
  </property>
</Properties>
</file>