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表" sheetId="3" r:id="rId1"/>
  </sheets>
  <definedNames>
    <definedName name="_xlnm._FilterDatabase" localSheetId="0" hidden="1">表!$A$2:$M$45</definedName>
    <definedName name="_xlnm.Print_Titles" localSheetId="0">表!$1:$2</definedName>
  </definedNames>
  <calcPr calcId="144525"/>
</workbook>
</file>

<file path=xl/sharedStrings.xml><?xml version="1.0" encoding="utf-8"?>
<sst xmlns="http://schemas.openxmlformats.org/spreadsheetml/2006/main" count="139" uniqueCount="121">
  <si>
    <t>2022年三亚市天涯区基层医疗卫生事业单位公开招聘工作人员入围体检人员名单</t>
  </si>
  <si>
    <t>序号</t>
  </si>
  <si>
    <t>姓名</t>
  </si>
  <si>
    <t>报考岗位</t>
  </si>
  <si>
    <t>准考证号</t>
  </si>
  <si>
    <t>笔试成绩</t>
  </si>
  <si>
    <t>笔试成绩*60%</t>
  </si>
  <si>
    <t>面试成绩</t>
  </si>
  <si>
    <t>面试成绩*40%</t>
  </si>
  <si>
    <t>综合成绩</t>
  </si>
  <si>
    <t>备注</t>
  </si>
  <si>
    <t>白珊珊</t>
  </si>
  <si>
    <t>0107-护理师（士）(三亚市天涯区卫生健康委员会)</t>
  </si>
  <si>
    <t>202207091111</t>
  </si>
  <si>
    <t>周振思</t>
  </si>
  <si>
    <t>0202-护理师（士）(三亚市天涯区卫生健康委员会)</t>
  </si>
  <si>
    <t>202207091318</t>
  </si>
  <si>
    <t>谢斐</t>
  </si>
  <si>
    <t>202207091215</t>
  </si>
  <si>
    <t>黄文灵</t>
  </si>
  <si>
    <t>0307-护理师（士）(三亚市天涯区卫生健康委员会)</t>
  </si>
  <si>
    <t>202207091721</t>
  </si>
  <si>
    <t>尹红可</t>
  </si>
  <si>
    <t>202207092204</t>
  </si>
  <si>
    <t>张甜甜</t>
  </si>
  <si>
    <t>202207091624</t>
  </si>
  <si>
    <t>林云芊</t>
  </si>
  <si>
    <t>202207092502</t>
  </si>
  <si>
    <t>莫艳景</t>
  </si>
  <si>
    <t>202207091930</t>
  </si>
  <si>
    <t>黎培岱</t>
  </si>
  <si>
    <t>202207091520</t>
  </si>
  <si>
    <t>欧阳芳</t>
  </si>
  <si>
    <t>202207091825</t>
  </si>
  <si>
    <t>关万微</t>
  </si>
  <si>
    <t>202207092212</t>
  </si>
  <si>
    <t>姚柚予</t>
  </si>
  <si>
    <t>202207092210</t>
  </si>
  <si>
    <t>李玲</t>
  </si>
  <si>
    <t>202207092310</t>
  </si>
  <si>
    <t>陈绎璇</t>
  </si>
  <si>
    <t>0501-护士(三亚市天涯区卫生健康委员会)</t>
  </si>
  <si>
    <t>202207092527</t>
  </si>
  <si>
    <t>赵海仙</t>
  </si>
  <si>
    <t>0102-全科医师(三亚市天涯区卫生健康委员会)</t>
  </si>
  <si>
    <t>202207090821</t>
  </si>
  <si>
    <t>柯维珠</t>
  </si>
  <si>
    <t>202207090824</t>
  </si>
  <si>
    <t>姚菲</t>
  </si>
  <si>
    <t>0103-外科医师(三亚市天涯区卫生健康委员会)</t>
  </si>
  <si>
    <t>202207090827</t>
  </si>
  <si>
    <t>陈信茹</t>
  </si>
  <si>
    <t>0104-中医医师(三亚市天涯区卫生健康委员会)</t>
  </si>
  <si>
    <t>202207092618</t>
  </si>
  <si>
    <t>程云辉</t>
  </si>
  <si>
    <t>202207092604</t>
  </si>
  <si>
    <t>黄泽儒</t>
  </si>
  <si>
    <t>0105-儿保医师(三亚市天涯区卫生健康委员会)</t>
  </si>
  <si>
    <t>202207090902</t>
  </si>
  <si>
    <t>王凌云</t>
  </si>
  <si>
    <t>0106-公卫医师(三亚市天涯区卫生健康委员会)</t>
  </si>
  <si>
    <t>202207090908</t>
  </si>
  <si>
    <t>林莉芬</t>
  </si>
  <si>
    <t>0201-全科医师(三亚市天涯区卫生健康委员会)</t>
  </si>
  <si>
    <t>202207090922</t>
  </si>
  <si>
    <t>蓝玉莹</t>
  </si>
  <si>
    <t>0301-临床医师(三亚市天涯区卫生健康委员会)</t>
  </si>
  <si>
    <t>202207090929</t>
  </si>
  <si>
    <t>李诺</t>
  </si>
  <si>
    <t>202207090924</t>
  </si>
  <si>
    <t>曾婕妤</t>
  </si>
  <si>
    <t>0302-临床中医师(三亚市天涯区卫生健康委员会)</t>
  </si>
  <si>
    <t>202207092630</t>
  </si>
  <si>
    <t>李燕</t>
  </si>
  <si>
    <t>0108-西药剂师（士）(三亚市天涯区卫生健康委员会)</t>
  </si>
  <si>
    <t>202207092706</t>
  </si>
  <si>
    <t>罗丽玲</t>
  </si>
  <si>
    <t>202207092729</t>
  </si>
  <si>
    <t>李海欣</t>
  </si>
  <si>
    <t>0110-检验师(三亚市天涯区卫生健康委员会)</t>
  </si>
  <si>
    <t>202207093003</t>
  </si>
  <si>
    <t>邢福意</t>
  </si>
  <si>
    <t>0111-B超医师(三亚市天涯区卫生健康委员会)</t>
  </si>
  <si>
    <t>202207091104</t>
  </si>
  <si>
    <t>朱传艳</t>
  </si>
  <si>
    <t>0304-药师(三亚市天涯区卫生健康委员会)</t>
  </si>
  <si>
    <t>202207092903</t>
  </si>
  <si>
    <t>陈少虹</t>
  </si>
  <si>
    <t>202207092824</t>
  </si>
  <si>
    <t>彭运捷</t>
  </si>
  <si>
    <t>0306-检验师(三亚市天涯区卫生健康委员会)</t>
  </si>
  <si>
    <t>202207093018</t>
  </si>
  <si>
    <t>肖阳</t>
  </si>
  <si>
    <t>0404-检验师(三亚市天涯区卫生健康委员会)</t>
  </si>
  <si>
    <t>202207093030</t>
  </si>
  <si>
    <t>石丽钦</t>
  </si>
  <si>
    <t>0405-药师(三亚市天涯区卫生健康委员会)</t>
  </si>
  <si>
    <t>202207092920</t>
  </si>
  <si>
    <t>陈晨玲</t>
  </si>
  <si>
    <t>0112-会计(三亚市天涯区卫生健康委员会)</t>
  </si>
  <si>
    <t>202207090123</t>
  </si>
  <si>
    <t>王俊玲</t>
  </si>
  <si>
    <t>0303-公卫医师(三亚市天涯区卫生健康委员会)</t>
  </si>
  <si>
    <t>202207091019</t>
  </si>
  <si>
    <t>麦河</t>
  </si>
  <si>
    <t>202207091103</t>
  </si>
  <si>
    <t>郑海燕</t>
  </si>
  <si>
    <t>202207091013</t>
  </si>
  <si>
    <t>董君思</t>
  </si>
  <si>
    <t>202207091102</t>
  </si>
  <si>
    <t>林启凤</t>
  </si>
  <si>
    <t>0308-会计(三亚市天涯区卫生健康委员会)</t>
  </si>
  <si>
    <t>202207090223</t>
  </si>
  <si>
    <t>王松龄</t>
  </si>
  <si>
    <t>0309-会计(三亚市天涯区卫生健康委员会)</t>
  </si>
  <si>
    <t>202207090329</t>
  </si>
  <si>
    <t>方其婷</t>
  </si>
  <si>
    <t>0406-会计(三亚市天涯区卫生健康委员会)</t>
  </si>
  <si>
    <t>202207090611</t>
  </si>
  <si>
    <t>0502_村卫生室医生</t>
  </si>
  <si>
    <t>4600*********937</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</si>
</sst>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29">
    <font>
      <sz val="11"/>
      <color theme="1"/>
      <name val="等线"/>
      <charset val="134"/>
      <scheme val="minor"/>
    </font>
    <font>
      <sz val="14"/>
      <color theme="1"/>
      <name val="等线"/>
      <charset val="134"/>
      <scheme val="minor"/>
    </font>
    <font>
      <sz val="11"/>
      <color theme="1"/>
      <name val="宋体"/>
      <charset val="134"/>
    </font>
    <font>
      <sz val="11"/>
      <name val="宋体"/>
      <charset val="134"/>
    </font>
    <font>
      <b/>
      <sz val="20"/>
      <color theme="1"/>
      <name val="宋体"/>
      <charset val="134"/>
    </font>
    <font>
      <b/>
      <sz val="16"/>
      <color theme="1"/>
      <name val="宋体"/>
      <charset val="134"/>
    </font>
    <font>
      <b/>
      <sz val="16"/>
      <color theme="1"/>
      <name val="等线"/>
      <charset val="134"/>
      <scheme val="minor"/>
    </font>
    <font>
      <b/>
      <sz val="16"/>
      <color rgb="FF000000"/>
      <name val="宋体"/>
      <charset val="134"/>
    </font>
    <font>
      <sz val="14"/>
      <color theme="1"/>
      <name val="宋体"/>
      <charset val="134"/>
    </font>
    <font>
      <sz val="14"/>
      <name val="宋体"/>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2" fontId="0" fillId="0" borderId="0" applyFont="0" applyFill="0" applyBorder="0" applyAlignment="0" applyProtection="0">
      <alignment vertical="center"/>
    </xf>
    <xf numFmtId="0" fontId="10" fillId="2" borderId="0" applyNumberFormat="0" applyBorder="0" applyAlignment="0" applyProtection="0">
      <alignment vertical="center"/>
    </xf>
    <xf numFmtId="0" fontId="11" fillId="3"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2" fillId="5" borderId="0" applyNumberFormat="0" applyBorder="0" applyAlignment="0" applyProtection="0">
      <alignment vertical="center"/>
    </xf>
    <xf numFmtId="43" fontId="0" fillId="0" borderId="0" applyFont="0" applyFill="0" applyBorder="0" applyAlignment="0" applyProtection="0">
      <alignment vertical="center"/>
    </xf>
    <xf numFmtId="0" fontId="13" fillId="6"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5" fillId="0" borderId="0" applyNumberFormat="0" applyFill="0" applyBorder="0" applyAlignment="0" applyProtection="0">
      <alignment vertical="center"/>
    </xf>
    <xf numFmtId="0" fontId="0" fillId="7" borderId="3" applyNumberFormat="0" applyFont="0" applyAlignment="0" applyProtection="0">
      <alignment vertical="center"/>
    </xf>
    <xf numFmtId="0" fontId="13" fillId="8" borderId="0" applyNumberFormat="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4" applyNumberFormat="0" applyFill="0" applyAlignment="0" applyProtection="0">
      <alignment vertical="center"/>
    </xf>
    <xf numFmtId="0" fontId="21" fillId="0" borderId="4" applyNumberFormat="0" applyFill="0" applyAlignment="0" applyProtection="0">
      <alignment vertical="center"/>
    </xf>
    <xf numFmtId="0" fontId="13" fillId="9" borderId="0" applyNumberFormat="0" applyBorder="0" applyAlignment="0" applyProtection="0">
      <alignment vertical="center"/>
    </xf>
    <xf numFmtId="0" fontId="16" fillId="0" borderId="5" applyNumberFormat="0" applyFill="0" applyAlignment="0" applyProtection="0">
      <alignment vertical="center"/>
    </xf>
    <xf numFmtId="0" fontId="13" fillId="10" borderId="0" applyNumberFormat="0" applyBorder="0" applyAlignment="0" applyProtection="0">
      <alignment vertical="center"/>
    </xf>
    <xf numFmtId="0" fontId="22" fillId="11" borderId="6" applyNumberFormat="0" applyAlignment="0" applyProtection="0">
      <alignment vertical="center"/>
    </xf>
    <xf numFmtId="0" fontId="23" fillId="11" borderId="2" applyNumberFormat="0" applyAlignment="0" applyProtection="0">
      <alignment vertical="center"/>
    </xf>
    <xf numFmtId="0" fontId="24" fillId="12" borderId="7" applyNumberFormat="0" applyAlignment="0" applyProtection="0">
      <alignment vertical="center"/>
    </xf>
    <xf numFmtId="0" fontId="10" fillId="13" borderId="0" applyNumberFormat="0" applyBorder="0" applyAlignment="0" applyProtection="0">
      <alignment vertical="center"/>
    </xf>
    <xf numFmtId="0" fontId="13" fillId="14" borderId="0" applyNumberFormat="0" applyBorder="0" applyAlignment="0" applyProtection="0">
      <alignment vertical="center"/>
    </xf>
    <xf numFmtId="0" fontId="25" fillId="0" borderId="8" applyNumberFormat="0" applyFill="0" applyAlignment="0" applyProtection="0">
      <alignment vertical="center"/>
    </xf>
    <xf numFmtId="0" fontId="26" fillId="0" borderId="9" applyNumberFormat="0" applyFill="0" applyAlignment="0" applyProtection="0">
      <alignment vertical="center"/>
    </xf>
    <xf numFmtId="0" fontId="27" fillId="15" borderId="0" applyNumberFormat="0" applyBorder="0" applyAlignment="0" applyProtection="0">
      <alignment vertical="center"/>
    </xf>
    <xf numFmtId="0" fontId="28" fillId="16" borderId="0" applyNumberFormat="0" applyBorder="0" applyAlignment="0" applyProtection="0">
      <alignment vertical="center"/>
    </xf>
    <xf numFmtId="0" fontId="10" fillId="17" borderId="0" applyNumberFormat="0" applyBorder="0" applyAlignment="0" applyProtection="0">
      <alignment vertical="center"/>
    </xf>
    <xf numFmtId="0" fontId="13"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3" fillId="27" borderId="0" applyNumberFormat="0" applyBorder="0" applyAlignment="0" applyProtection="0">
      <alignment vertical="center"/>
    </xf>
    <xf numFmtId="0" fontId="10" fillId="28" borderId="0" applyNumberFormat="0" applyBorder="0" applyAlignment="0" applyProtection="0">
      <alignment vertical="center"/>
    </xf>
    <xf numFmtId="0" fontId="13" fillId="29" borderId="0" applyNumberFormat="0" applyBorder="0" applyAlignment="0" applyProtection="0">
      <alignment vertical="center"/>
    </xf>
    <xf numFmtId="0" fontId="13" fillId="30" borderId="0" applyNumberFormat="0" applyBorder="0" applyAlignment="0" applyProtection="0">
      <alignment vertical="center"/>
    </xf>
    <xf numFmtId="0" fontId="10" fillId="31" borderId="0" applyNumberFormat="0" applyBorder="0" applyAlignment="0" applyProtection="0">
      <alignment vertical="center"/>
    </xf>
    <xf numFmtId="0" fontId="13" fillId="32" borderId="0" applyNumberFormat="0" applyBorder="0" applyAlignment="0" applyProtection="0">
      <alignment vertical="center"/>
    </xf>
  </cellStyleXfs>
  <cellXfs count="27">
    <xf numFmtId="0" fontId="0" fillId="0" borderId="0" xfId="0"/>
    <xf numFmtId="0" fontId="1" fillId="0" borderId="0" xfId="0" applyFont="1"/>
    <xf numFmtId="0" fontId="2" fillId="0" borderId="0" xfId="0" applyFont="1" applyAlignment="1">
      <alignment horizontal="center" vertical="center"/>
    </xf>
    <xf numFmtId="0" fontId="2" fillId="0" borderId="0" xfId="0" applyFont="1" applyAlignment="1">
      <alignment horizontal="center" vertical="center" wrapText="1"/>
    </xf>
    <xf numFmtId="176" fontId="2" fillId="0" borderId="0" xfId="0" applyNumberFormat="1" applyFont="1" applyAlignment="1">
      <alignment horizontal="center" vertical="center"/>
    </xf>
    <xf numFmtId="0" fontId="3" fillId="0" borderId="0" xfId="0" applyFont="1" applyAlignment="1">
      <alignment horizontal="center" vertical="center"/>
    </xf>
    <xf numFmtId="49" fontId="3" fillId="0" borderId="0" xfId="0" applyNumberFormat="1" applyFont="1" applyAlignment="1">
      <alignment horizontal="center" vertical="center"/>
    </xf>
    <xf numFmtId="0" fontId="4" fillId="0" borderId="1" xfId="0"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pplyAlignment="1">
      <alignment horizontal="center" vertical="center" wrapText="1"/>
    </xf>
    <xf numFmtId="176" fontId="8"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xf>
    <xf numFmtId="0" fontId="8" fillId="0" borderId="1" xfId="0" applyNumberFormat="1" applyFont="1" applyFill="1" applyBorder="1" applyAlignment="1">
      <alignment horizontal="center" vertical="center" wrapText="1"/>
    </xf>
    <xf numFmtId="0" fontId="2" fillId="0" borderId="1" xfId="0" applyFont="1" applyFill="1" applyBorder="1" applyAlignment="1">
      <alignment horizontal="center" vertical="center"/>
    </xf>
    <xf numFmtId="49" fontId="4"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xf>
    <xf numFmtId="176" fontId="9"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45"/>
  <sheetViews>
    <sheetView tabSelected="1" topLeftCell="A10" workbookViewId="0">
      <selection activeCell="M8" sqref="M8"/>
    </sheetView>
  </sheetViews>
  <sheetFormatPr defaultColWidth="9" defaultRowHeight="28" customHeight="1"/>
  <cols>
    <col min="1" max="1" width="7.125" style="2" customWidth="1"/>
    <col min="2" max="2" width="8.75" style="2" customWidth="1"/>
    <col min="3" max="3" width="57.125" style="3" customWidth="1"/>
    <col min="4" max="4" width="18.25" style="2" customWidth="1"/>
    <col min="5" max="5" width="12.875" style="2" hidden="1" customWidth="1"/>
    <col min="6" max="6" width="17.875" style="4" hidden="1" customWidth="1"/>
    <col min="7" max="7" width="12.875" style="5" hidden="1" customWidth="1"/>
    <col min="8" max="8" width="17.875" style="5" hidden="1" customWidth="1"/>
    <col min="9" max="9" width="12.875" style="5" customWidth="1"/>
    <col min="10" max="10" width="12.875" style="6" customWidth="1"/>
  </cols>
  <sheetData>
    <row r="1" ht="55" customHeight="1" spans="1:10">
      <c r="A1" s="7" t="s">
        <v>0</v>
      </c>
      <c r="B1" s="7"/>
      <c r="C1" s="7"/>
      <c r="D1" s="7"/>
      <c r="E1" s="7"/>
      <c r="F1" s="8"/>
      <c r="G1" s="7"/>
      <c r="H1" s="7"/>
      <c r="I1" s="7"/>
      <c r="J1" s="23"/>
    </row>
    <row r="2" ht="39" customHeight="1" spans="1:10">
      <c r="A2" s="9" t="s">
        <v>1</v>
      </c>
      <c r="B2" s="9" t="s">
        <v>2</v>
      </c>
      <c r="C2" s="10" t="s">
        <v>3</v>
      </c>
      <c r="D2" s="9" t="s">
        <v>4</v>
      </c>
      <c r="E2" s="9" t="s">
        <v>5</v>
      </c>
      <c r="F2" s="11" t="s">
        <v>6</v>
      </c>
      <c r="G2" s="12" t="s">
        <v>7</v>
      </c>
      <c r="H2" s="11" t="s">
        <v>8</v>
      </c>
      <c r="I2" s="12" t="s">
        <v>9</v>
      </c>
      <c r="J2" s="24" t="s">
        <v>10</v>
      </c>
    </row>
    <row r="3" s="1" customFormat="1" ht="39" customHeight="1" spans="1:13">
      <c r="A3" s="13">
        <v>1</v>
      </c>
      <c r="B3" s="13" t="s">
        <v>11</v>
      </c>
      <c r="C3" s="14" t="s">
        <v>12</v>
      </c>
      <c r="D3" s="13" t="s">
        <v>13</v>
      </c>
      <c r="E3" s="15">
        <v>62.6</v>
      </c>
      <c r="F3" s="15">
        <f>E3*0.6</f>
        <v>37.56</v>
      </c>
      <c r="G3" s="16">
        <v>71.33</v>
      </c>
      <c r="H3" s="16">
        <f>G3*0.4</f>
        <v>28.532</v>
      </c>
      <c r="I3" s="25">
        <f>F3+H3</f>
        <v>66.092</v>
      </c>
      <c r="J3" s="26"/>
      <c r="K3"/>
      <c r="L3"/>
      <c r="M3"/>
    </row>
    <row r="4" s="1" customFormat="1" ht="39" customHeight="1" spans="1:13">
      <c r="A4" s="13">
        <v>2</v>
      </c>
      <c r="B4" s="13" t="s">
        <v>14</v>
      </c>
      <c r="C4" s="14" t="s">
        <v>15</v>
      </c>
      <c r="D4" s="13" t="s">
        <v>16</v>
      </c>
      <c r="E4" s="15">
        <v>67.2</v>
      </c>
      <c r="F4" s="15">
        <f>E4*0.6</f>
        <v>40.32</v>
      </c>
      <c r="G4" s="16">
        <v>77.33</v>
      </c>
      <c r="H4" s="16">
        <f>G4*0.4</f>
        <v>30.932</v>
      </c>
      <c r="I4" s="25">
        <f>F4+H4</f>
        <v>71.252</v>
      </c>
      <c r="J4" s="26"/>
      <c r="K4"/>
      <c r="L4"/>
      <c r="M4"/>
    </row>
    <row r="5" s="1" customFormat="1" ht="39" customHeight="1" spans="1:13">
      <c r="A5" s="13">
        <v>3</v>
      </c>
      <c r="B5" s="13" t="s">
        <v>17</v>
      </c>
      <c r="C5" s="14" t="s">
        <v>15</v>
      </c>
      <c r="D5" s="13" t="s">
        <v>18</v>
      </c>
      <c r="E5" s="15">
        <v>67</v>
      </c>
      <c r="F5" s="15">
        <f>E5*0.6</f>
        <v>40.2</v>
      </c>
      <c r="G5" s="16">
        <v>77.33</v>
      </c>
      <c r="H5" s="16">
        <f>G5*0.4</f>
        <v>30.932</v>
      </c>
      <c r="I5" s="25">
        <f>F5+H5</f>
        <v>71.132</v>
      </c>
      <c r="J5" s="26"/>
      <c r="K5"/>
      <c r="L5"/>
      <c r="M5"/>
    </row>
    <row r="6" s="1" customFormat="1" ht="39" customHeight="1" spans="1:10">
      <c r="A6" s="13">
        <v>4</v>
      </c>
      <c r="B6" s="17" t="s">
        <v>19</v>
      </c>
      <c r="C6" s="14" t="s">
        <v>20</v>
      </c>
      <c r="D6" s="13" t="s">
        <v>21</v>
      </c>
      <c r="E6" s="15">
        <v>74.2</v>
      </c>
      <c r="F6" s="15">
        <f>E6*0.6</f>
        <v>44.52</v>
      </c>
      <c r="G6" s="16">
        <v>81.33</v>
      </c>
      <c r="H6" s="16">
        <f t="shared" ref="H6:H15" si="0">G6*0.4</f>
        <v>32.532</v>
      </c>
      <c r="I6" s="25">
        <f t="shared" ref="I6:I15" si="1">F6+H6</f>
        <v>77.052</v>
      </c>
      <c r="J6" s="26"/>
    </row>
    <row r="7" s="1" customFormat="1" ht="39" customHeight="1" spans="1:10">
      <c r="A7" s="13">
        <v>5</v>
      </c>
      <c r="B7" s="17" t="s">
        <v>22</v>
      </c>
      <c r="C7" s="14" t="s">
        <v>20</v>
      </c>
      <c r="D7" s="13" t="s">
        <v>23</v>
      </c>
      <c r="E7" s="15">
        <v>73.8</v>
      </c>
      <c r="F7" s="15">
        <f>E7*0.6</f>
        <v>44.28</v>
      </c>
      <c r="G7" s="16">
        <v>79.33</v>
      </c>
      <c r="H7" s="16">
        <f t="shared" si="0"/>
        <v>31.732</v>
      </c>
      <c r="I7" s="25">
        <f t="shared" si="1"/>
        <v>76.012</v>
      </c>
      <c r="J7" s="26"/>
    </row>
    <row r="8" s="1" customFormat="1" ht="39" customHeight="1" spans="1:10">
      <c r="A8" s="13">
        <v>6</v>
      </c>
      <c r="B8" s="17" t="s">
        <v>24</v>
      </c>
      <c r="C8" s="14" t="s">
        <v>20</v>
      </c>
      <c r="D8" s="13" t="s">
        <v>25</v>
      </c>
      <c r="E8" s="15">
        <v>70.2</v>
      </c>
      <c r="F8" s="15">
        <f>E8*0.6</f>
        <v>42.12</v>
      </c>
      <c r="G8" s="16">
        <v>84.67</v>
      </c>
      <c r="H8" s="16">
        <f t="shared" si="0"/>
        <v>33.868</v>
      </c>
      <c r="I8" s="25">
        <f t="shared" si="1"/>
        <v>75.988</v>
      </c>
      <c r="J8" s="26"/>
    </row>
    <row r="9" s="1" customFormat="1" ht="39" customHeight="1" spans="1:10">
      <c r="A9" s="13">
        <v>7</v>
      </c>
      <c r="B9" s="17" t="s">
        <v>26</v>
      </c>
      <c r="C9" s="14" t="s">
        <v>20</v>
      </c>
      <c r="D9" s="13" t="s">
        <v>27</v>
      </c>
      <c r="E9" s="15">
        <v>71.6</v>
      </c>
      <c r="F9" s="15">
        <f>E9*0.6</f>
        <v>42.96</v>
      </c>
      <c r="G9" s="16">
        <v>81.67</v>
      </c>
      <c r="H9" s="16">
        <f t="shared" si="0"/>
        <v>32.668</v>
      </c>
      <c r="I9" s="25">
        <f t="shared" si="1"/>
        <v>75.628</v>
      </c>
      <c r="J9" s="26"/>
    </row>
    <row r="10" s="1" customFormat="1" ht="39" customHeight="1" spans="1:10">
      <c r="A10" s="13">
        <v>8</v>
      </c>
      <c r="B10" s="17" t="s">
        <v>28</v>
      </c>
      <c r="C10" s="14" t="s">
        <v>20</v>
      </c>
      <c r="D10" s="13" t="s">
        <v>29</v>
      </c>
      <c r="E10" s="15">
        <v>70.4</v>
      </c>
      <c r="F10" s="15">
        <f>E10*0.6</f>
        <v>42.24</v>
      </c>
      <c r="G10" s="16">
        <v>83.33</v>
      </c>
      <c r="H10" s="16">
        <f t="shared" si="0"/>
        <v>33.332</v>
      </c>
      <c r="I10" s="25">
        <f t="shared" si="1"/>
        <v>75.572</v>
      </c>
      <c r="J10" s="26"/>
    </row>
    <row r="11" s="1" customFormat="1" ht="39" customHeight="1" spans="1:10">
      <c r="A11" s="13">
        <v>9</v>
      </c>
      <c r="B11" s="17" t="s">
        <v>30</v>
      </c>
      <c r="C11" s="14" t="s">
        <v>20</v>
      </c>
      <c r="D11" s="13" t="s">
        <v>31</v>
      </c>
      <c r="E11" s="15">
        <v>74.4</v>
      </c>
      <c r="F11" s="15">
        <f>E11*0.6</f>
        <v>44.64</v>
      </c>
      <c r="G11" s="16">
        <v>76.67</v>
      </c>
      <c r="H11" s="16">
        <f t="shared" si="0"/>
        <v>30.668</v>
      </c>
      <c r="I11" s="25">
        <f t="shared" si="1"/>
        <v>75.308</v>
      </c>
      <c r="J11" s="26"/>
    </row>
    <row r="12" s="1" customFormat="1" ht="39" customHeight="1" spans="1:10">
      <c r="A12" s="13">
        <v>10</v>
      </c>
      <c r="B12" s="17" t="s">
        <v>32</v>
      </c>
      <c r="C12" s="14" t="s">
        <v>20</v>
      </c>
      <c r="D12" s="13" t="s">
        <v>33</v>
      </c>
      <c r="E12" s="15">
        <v>73.6</v>
      </c>
      <c r="F12" s="15">
        <f>E12*0.6</f>
        <v>44.16</v>
      </c>
      <c r="G12" s="16">
        <v>77.33</v>
      </c>
      <c r="H12" s="16">
        <f t="shared" si="0"/>
        <v>30.932</v>
      </c>
      <c r="I12" s="25">
        <f t="shared" si="1"/>
        <v>75.092</v>
      </c>
      <c r="J12" s="26"/>
    </row>
    <row r="13" s="1" customFormat="1" ht="39" customHeight="1" spans="1:10">
      <c r="A13" s="13">
        <v>11</v>
      </c>
      <c r="B13" s="17" t="s">
        <v>34</v>
      </c>
      <c r="C13" s="14" t="s">
        <v>20</v>
      </c>
      <c r="D13" s="13" t="s">
        <v>35</v>
      </c>
      <c r="E13" s="15">
        <v>73.2</v>
      </c>
      <c r="F13" s="15">
        <f>E13*0.6</f>
        <v>43.92</v>
      </c>
      <c r="G13" s="16">
        <v>77.67</v>
      </c>
      <c r="H13" s="16">
        <f t="shared" si="0"/>
        <v>31.068</v>
      </c>
      <c r="I13" s="25">
        <f t="shared" si="1"/>
        <v>74.988</v>
      </c>
      <c r="J13" s="26"/>
    </row>
    <row r="14" s="1" customFormat="1" ht="39" customHeight="1" spans="1:10">
      <c r="A14" s="13">
        <v>12</v>
      </c>
      <c r="B14" s="17" t="s">
        <v>36</v>
      </c>
      <c r="C14" s="14" t="s">
        <v>20</v>
      </c>
      <c r="D14" s="13" t="s">
        <v>37</v>
      </c>
      <c r="E14" s="15">
        <v>74.6</v>
      </c>
      <c r="F14" s="15">
        <f>E14*0.6</f>
        <v>44.76</v>
      </c>
      <c r="G14" s="16">
        <v>71.33</v>
      </c>
      <c r="H14" s="16">
        <f t="shared" si="0"/>
        <v>28.532</v>
      </c>
      <c r="I14" s="25">
        <f t="shared" si="1"/>
        <v>73.292</v>
      </c>
      <c r="J14" s="26"/>
    </row>
    <row r="15" s="1" customFormat="1" ht="39" customHeight="1" spans="1:10">
      <c r="A15" s="13">
        <v>13</v>
      </c>
      <c r="B15" s="17" t="s">
        <v>38</v>
      </c>
      <c r="C15" s="14" t="s">
        <v>20</v>
      </c>
      <c r="D15" s="13" t="s">
        <v>39</v>
      </c>
      <c r="E15" s="15">
        <v>73.8</v>
      </c>
      <c r="F15" s="15">
        <f>E15*0.6</f>
        <v>44.28</v>
      </c>
      <c r="G15" s="16">
        <v>72.33</v>
      </c>
      <c r="H15" s="16">
        <f t="shared" si="0"/>
        <v>28.932</v>
      </c>
      <c r="I15" s="25">
        <f t="shared" si="1"/>
        <v>73.212</v>
      </c>
      <c r="J15" s="26"/>
    </row>
    <row r="16" s="1" customFormat="1" ht="39" customHeight="1" spans="1:13">
      <c r="A16" s="13">
        <v>14</v>
      </c>
      <c r="B16" s="13" t="s">
        <v>40</v>
      </c>
      <c r="C16" s="14" t="s">
        <v>41</v>
      </c>
      <c r="D16" s="13" t="s">
        <v>42</v>
      </c>
      <c r="E16" s="15">
        <v>62.8</v>
      </c>
      <c r="F16" s="15">
        <f>E16*0.6</f>
        <v>37.68</v>
      </c>
      <c r="G16" s="16">
        <v>83</v>
      </c>
      <c r="H16" s="16">
        <f>G16*0.4</f>
        <v>33.2</v>
      </c>
      <c r="I16" s="25">
        <f>F16+H16</f>
        <v>70.88</v>
      </c>
      <c r="J16" s="26"/>
      <c r="K16"/>
      <c r="L16"/>
      <c r="M16"/>
    </row>
    <row r="17" customHeight="1" spans="1:10">
      <c r="A17" s="13">
        <v>15</v>
      </c>
      <c r="B17" s="18" t="s">
        <v>43</v>
      </c>
      <c r="C17" s="19" t="s">
        <v>44</v>
      </c>
      <c r="D17" s="18" t="s">
        <v>45</v>
      </c>
      <c r="E17" s="15">
        <v>67.4</v>
      </c>
      <c r="F17" s="15">
        <f>E17*0.6</f>
        <v>40.44</v>
      </c>
      <c r="G17" s="16">
        <v>78.33</v>
      </c>
      <c r="H17" s="16">
        <f>G17*0.4</f>
        <v>31.332</v>
      </c>
      <c r="I17" s="25">
        <f>F17+H17</f>
        <v>71.772</v>
      </c>
      <c r="J17" s="26"/>
    </row>
    <row r="18" customHeight="1" spans="1:10">
      <c r="A18" s="13">
        <v>16</v>
      </c>
      <c r="B18" s="20" t="s">
        <v>46</v>
      </c>
      <c r="C18" s="21" t="s">
        <v>44</v>
      </c>
      <c r="D18" s="20" t="s">
        <v>47</v>
      </c>
      <c r="E18" s="15">
        <v>62.8</v>
      </c>
      <c r="F18" s="15">
        <f>E18*0.6</f>
        <v>37.68</v>
      </c>
      <c r="G18" s="16">
        <v>84</v>
      </c>
      <c r="H18" s="16">
        <f>G18*0.4</f>
        <v>33.6</v>
      </c>
      <c r="I18" s="25">
        <f>F18+H18</f>
        <v>71.28</v>
      </c>
      <c r="J18" s="26"/>
    </row>
    <row r="19" customHeight="1" spans="1:10">
      <c r="A19" s="13">
        <v>17</v>
      </c>
      <c r="B19" s="18" t="s">
        <v>48</v>
      </c>
      <c r="C19" s="19" t="s">
        <v>49</v>
      </c>
      <c r="D19" s="18" t="s">
        <v>50</v>
      </c>
      <c r="E19" s="15">
        <v>64.2</v>
      </c>
      <c r="F19" s="15">
        <f>E19*0.6</f>
        <v>38.52</v>
      </c>
      <c r="G19" s="16">
        <v>80</v>
      </c>
      <c r="H19" s="16">
        <f>G19*0.4</f>
        <v>32</v>
      </c>
      <c r="I19" s="25">
        <f>F19+H19</f>
        <v>70.52</v>
      </c>
      <c r="J19" s="26"/>
    </row>
    <row r="20" customHeight="1" spans="1:13">
      <c r="A20" s="13">
        <v>18</v>
      </c>
      <c r="B20" s="18" t="s">
        <v>51</v>
      </c>
      <c r="C20" s="19" t="s">
        <v>52</v>
      </c>
      <c r="D20" s="18" t="s">
        <v>53</v>
      </c>
      <c r="E20" s="15">
        <v>68.8</v>
      </c>
      <c r="F20" s="15">
        <f>E20*0.6</f>
        <v>41.28</v>
      </c>
      <c r="G20" s="16">
        <v>83</v>
      </c>
      <c r="H20" s="16">
        <f>G20*0.4</f>
        <v>33.2</v>
      </c>
      <c r="I20" s="25">
        <f>F20+H20</f>
        <v>74.48</v>
      </c>
      <c r="J20" s="26"/>
      <c r="K20" s="1"/>
      <c r="L20" s="1"/>
      <c r="M20" s="1"/>
    </row>
    <row r="21" customHeight="1" spans="1:13">
      <c r="A21" s="13">
        <v>19</v>
      </c>
      <c r="B21" s="18" t="s">
        <v>54</v>
      </c>
      <c r="C21" s="19" t="s">
        <v>52</v>
      </c>
      <c r="D21" s="18" t="s">
        <v>55</v>
      </c>
      <c r="E21" s="15">
        <v>71.8</v>
      </c>
      <c r="F21" s="15">
        <f>E21*0.6</f>
        <v>43.08</v>
      </c>
      <c r="G21" s="16">
        <v>76</v>
      </c>
      <c r="H21" s="16">
        <f>G21*0.4</f>
        <v>30.4</v>
      </c>
      <c r="I21" s="25">
        <f>F21+H21</f>
        <v>73.48</v>
      </c>
      <c r="J21" s="26"/>
      <c r="K21" s="1"/>
      <c r="L21" s="1"/>
      <c r="M21" s="1"/>
    </row>
    <row r="22" customHeight="1" spans="1:10">
      <c r="A22" s="13">
        <v>20</v>
      </c>
      <c r="B22" s="18" t="s">
        <v>56</v>
      </c>
      <c r="C22" s="19" t="s">
        <v>57</v>
      </c>
      <c r="D22" s="18" t="s">
        <v>58</v>
      </c>
      <c r="E22" s="15">
        <v>63.4</v>
      </c>
      <c r="F22" s="15">
        <f>E22*0.6</f>
        <v>38.04</v>
      </c>
      <c r="G22" s="16">
        <v>68.33</v>
      </c>
      <c r="H22" s="16">
        <f>G22*0.4</f>
        <v>27.332</v>
      </c>
      <c r="I22" s="25">
        <f>F22+H22</f>
        <v>65.372</v>
      </c>
      <c r="J22" s="26"/>
    </row>
    <row r="23" customHeight="1" spans="1:10">
      <c r="A23" s="13">
        <v>21</v>
      </c>
      <c r="B23" s="18" t="s">
        <v>59</v>
      </c>
      <c r="C23" s="19" t="s">
        <v>60</v>
      </c>
      <c r="D23" s="18" t="s">
        <v>61</v>
      </c>
      <c r="E23" s="15">
        <v>65</v>
      </c>
      <c r="F23" s="15">
        <f>E23*0.6</f>
        <v>39</v>
      </c>
      <c r="G23" s="16">
        <v>79</v>
      </c>
      <c r="H23" s="16">
        <f>G23*0.4</f>
        <v>31.6</v>
      </c>
      <c r="I23" s="25">
        <f>F23+H23</f>
        <v>70.6</v>
      </c>
      <c r="J23" s="26"/>
    </row>
    <row r="24" customHeight="1" spans="1:13">
      <c r="A24" s="13">
        <v>22</v>
      </c>
      <c r="B24" s="18" t="s">
        <v>62</v>
      </c>
      <c r="C24" s="19" t="s">
        <v>63</v>
      </c>
      <c r="D24" s="18" t="s">
        <v>64</v>
      </c>
      <c r="E24" s="15">
        <v>71.8</v>
      </c>
      <c r="F24" s="15">
        <f>E24*0.6</f>
        <v>43.08</v>
      </c>
      <c r="G24" s="16">
        <v>78</v>
      </c>
      <c r="H24" s="16">
        <f>G24*0.4</f>
        <v>31.2</v>
      </c>
      <c r="I24" s="25">
        <f>F24+H24</f>
        <v>74.28</v>
      </c>
      <c r="J24" s="26"/>
      <c r="K24" s="1"/>
      <c r="L24" s="1"/>
      <c r="M24" s="1"/>
    </row>
    <row r="25" customHeight="1" spans="1:13">
      <c r="A25" s="13">
        <v>23</v>
      </c>
      <c r="B25" s="18" t="s">
        <v>65</v>
      </c>
      <c r="C25" s="19" t="s">
        <v>66</v>
      </c>
      <c r="D25" s="18" t="s">
        <v>67</v>
      </c>
      <c r="E25" s="15">
        <v>68.4</v>
      </c>
      <c r="F25" s="15">
        <f>E25*0.6</f>
        <v>41.04</v>
      </c>
      <c r="G25" s="16">
        <v>78.67</v>
      </c>
      <c r="H25" s="16">
        <f>G25*0.4</f>
        <v>31.468</v>
      </c>
      <c r="I25" s="25">
        <f>F25+H25</f>
        <v>72.508</v>
      </c>
      <c r="J25" s="26"/>
      <c r="K25" s="1"/>
      <c r="L25" s="1"/>
      <c r="M25" s="1"/>
    </row>
    <row r="26" customHeight="1" spans="1:10">
      <c r="A26" s="13">
        <v>24</v>
      </c>
      <c r="B26" s="18" t="s">
        <v>68</v>
      </c>
      <c r="C26" s="19" t="s">
        <v>66</v>
      </c>
      <c r="D26" s="18" t="s">
        <v>69</v>
      </c>
      <c r="E26" s="15">
        <v>63</v>
      </c>
      <c r="F26" s="15">
        <f>E26*0.6</f>
        <v>37.8</v>
      </c>
      <c r="G26" s="16">
        <v>76.67</v>
      </c>
      <c r="H26" s="16">
        <f>G26*0.4</f>
        <v>30.668</v>
      </c>
      <c r="I26" s="25">
        <f>F26+H26</f>
        <v>68.468</v>
      </c>
      <c r="J26" s="26"/>
    </row>
    <row r="27" customHeight="1" spans="1:13">
      <c r="A27" s="13">
        <v>25</v>
      </c>
      <c r="B27" s="18" t="s">
        <v>70</v>
      </c>
      <c r="C27" s="19" t="s">
        <v>71</v>
      </c>
      <c r="D27" s="18" t="s">
        <v>72</v>
      </c>
      <c r="E27" s="15">
        <v>67.8</v>
      </c>
      <c r="F27" s="15">
        <f>E27*0.6</f>
        <v>40.68</v>
      </c>
      <c r="G27" s="16">
        <v>82</v>
      </c>
      <c r="H27" s="16">
        <f>G27*0.4</f>
        <v>32.8</v>
      </c>
      <c r="I27" s="25">
        <f>F27+H27</f>
        <v>73.48</v>
      </c>
      <c r="J27" s="26"/>
      <c r="K27" s="1"/>
      <c r="L27" s="1"/>
      <c r="M27" s="1"/>
    </row>
    <row r="28" customHeight="1" spans="1:10">
      <c r="A28" s="13">
        <v>26</v>
      </c>
      <c r="B28" s="18" t="s">
        <v>73</v>
      </c>
      <c r="C28" s="19" t="s">
        <v>74</v>
      </c>
      <c r="D28" s="18" t="s">
        <v>75</v>
      </c>
      <c r="E28" s="15">
        <v>66</v>
      </c>
      <c r="F28" s="15">
        <f>E28*0.6</f>
        <v>39.6</v>
      </c>
      <c r="G28" s="16">
        <v>75.33</v>
      </c>
      <c r="H28" s="16">
        <f>G28*0.4</f>
        <v>30.132</v>
      </c>
      <c r="I28" s="25">
        <f>F28+H28</f>
        <v>69.732</v>
      </c>
      <c r="J28" s="26"/>
    </row>
    <row r="29" customHeight="1" spans="1:10">
      <c r="A29" s="13">
        <v>27</v>
      </c>
      <c r="B29" s="18" t="s">
        <v>76</v>
      </c>
      <c r="C29" s="19" t="s">
        <v>74</v>
      </c>
      <c r="D29" s="18" t="s">
        <v>77</v>
      </c>
      <c r="E29" s="15">
        <v>58.4</v>
      </c>
      <c r="F29" s="15">
        <f>E29*0.6</f>
        <v>35.04</v>
      </c>
      <c r="G29" s="16">
        <v>81.5</v>
      </c>
      <c r="H29" s="16">
        <f>G29*0.4</f>
        <v>32.6</v>
      </c>
      <c r="I29" s="25">
        <f>F29+H29</f>
        <v>67.64</v>
      </c>
      <c r="J29" s="26"/>
    </row>
    <row r="30" customHeight="1" spans="1:10">
      <c r="A30" s="13">
        <v>28</v>
      </c>
      <c r="B30" s="18" t="s">
        <v>78</v>
      </c>
      <c r="C30" s="19" t="s">
        <v>79</v>
      </c>
      <c r="D30" s="18" t="s">
        <v>80</v>
      </c>
      <c r="E30" s="15">
        <v>49.8</v>
      </c>
      <c r="F30" s="15">
        <f>E30*0.6</f>
        <v>29.88</v>
      </c>
      <c r="G30" s="16">
        <v>72.5</v>
      </c>
      <c r="H30" s="16">
        <f>G30*0.4</f>
        <v>29</v>
      </c>
      <c r="I30" s="25">
        <f>F30+H30</f>
        <v>58.88</v>
      </c>
      <c r="J30" s="26"/>
    </row>
    <row r="31" customHeight="1" spans="1:10">
      <c r="A31" s="13">
        <v>29</v>
      </c>
      <c r="B31" s="18" t="s">
        <v>81</v>
      </c>
      <c r="C31" s="19" t="s">
        <v>82</v>
      </c>
      <c r="D31" s="18" t="s">
        <v>83</v>
      </c>
      <c r="E31" s="15">
        <v>54.2</v>
      </c>
      <c r="F31" s="15">
        <f>E31*0.6</f>
        <v>32.52</v>
      </c>
      <c r="G31" s="16">
        <v>77.67</v>
      </c>
      <c r="H31" s="16">
        <f>G31*0.4</f>
        <v>31.068</v>
      </c>
      <c r="I31" s="25">
        <f>F31+H31</f>
        <v>63.588</v>
      </c>
      <c r="J31" s="26"/>
    </row>
    <row r="32" customHeight="1" spans="1:10">
      <c r="A32" s="13">
        <v>30</v>
      </c>
      <c r="B32" s="18" t="s">
        <v>84</v>
      </c>
      <c r="C32" s="19" t="s">
        <v>85</v>
      </c>
      <c r="D32" s="18" t="s">
        <v>86</v>
      </c>
      <c r="E32" s="15">
        <v>61.8</v>
      </c>
      <c r="F32" s="15">
        <f>E32*0.6</f>
        <v>37.08</v>
      </c>
      <c r="G32" s="16">
        <v>81.33</v>
      </c>
      <c r="H32" s="16">
        <f>G32*0.4</f>
        <v>32.532</v>
      </c>
      <c r="I32" s="25">
        <f>F32+H32</f>
        <v>69.612</v>
      </c>
      <c r="J32" s="26"/>
    </row>
    <row r="33" customHeight="1" spans="1:10">
      <c r="A33" s="13">
        <v>31</v>
      </c>
      <c r="B33" s="18" t="s">
        <v>87</v>
      </c>
      <c r="C33" s="19" t="s">
        <v>85</v>
      </c>
      <c r="D33" s="18" t="s">
        <v>88</v>
      </c>
      <c r="E33" s="15">
        <v>64.6</v>
      </c>
      <c r="F33" s="15">
        <f>E33*0.6</f>
        <v>38.76</v>
      </c>
      <c r="G33" s="16">
        <v>68</v>
      </c>
      <c r="H33" s="16">
        <f>G33*0.4</f>
        <v>27.2</v>
      </c>
      <c r="I33" s="25">
        <f>F33+H33</f>
        <v>65.96</v>
      </c>
      <c r="J33" s="26"/>
    </row>
    <row r="34" customHeight="1" spans="1:10">
      <c r="A34" s="13">
        <v>32</v>
      </c>
      <c r="B34" s="18" t="s">
        <v>89</v>
      </c>
      <c r="C34" s="19" t="s">
        <v>90</v>
      </c>
      <c r="D34" s="18" t="s">
        <v>91</v>
      </c>
      <c r="E34" s="15">
        <v>57.4</v>
      </c>
      <c r="F34" s="15">
        <f>E34*0.6</f>
        <v>34.44</v>
      </c>
      <c r="G34" s="16">
        <v>80.33</v>
      </c>
      <c r="H34" s="16">
        <f>G34*0.4</f>
        <v>32.132</v>
      </c>
      <c r="I34" s="25">
        <f>F34+H34</f>
        <v>66.572</v>
      </c>
      <c r="J34" s="26"/>
    </row>
    <row r="35" customHeight="1" spans="1:10">
      <c r="A35" s="13">
        <v>33</v>
      </c>
      <c r="B35" s="18" t="s">
        <v>92</v>
      </c>
      <c r="C35" s="19" t="s">
        <v>93</v>
      </c>
      <c r="D35" s="18" t="s">
        <v>94</v>
      </c>
      <c r="E35" s="15">
        <v>54.4</v>
      </c>
      <c r="F35" s="15">
        <f>E35*0.6</f>
        <v>32.64</v>
      </c>
      <c r="G35" s="16">
        <v>66.33</v>
      </c>
      <c r="H35" s="16">
        <f>G35*0.4</f>
        <v>26.532</v>
      </c>
      <c r="I35" s="25">
        <f>F35+H35</f>
        <v>59.172</v>
      </c>
      <c r="J35" s="26"/>
    </row>
    <row r="36" customHeight="1" spans="1:10">
      <c r="A36" s="13">
        <v>34</v>
      </c>
      <c r="B36" s="18" t="s">
        <v>95</v>
      </c>
      <c r="C36" s="19" t="s">
        <v>96</v>
      </c>
      <c r="D36" s="18" t="s">
        <v>97</v>
      </c>
      <c r="E36" s="15">
        <v>57.8</v>
      </c>
      <c r="F36" s="15">
        <f>E36*0.6</f>
        <v>34.68</v>
      </c>
      <c r="G36" s="16">
        <v>71.67</v>
      </c>
      <c r="H36" s="16">
        <f>G36*0.4</f>
        <v>28.668</v>
      </c>
      <c r="I36" s="25">
        <f>F36+H36</f>
        <v>63.348</v>
      </c>
      <c r="J36" s="26"/>
    </row>
    <row r="37" customHeight="1" spans="1:13">
      <c r="A37" s="13">
        <v>35</v>
      </c>
      <c r="B37" s="18" t="s">
        <v>98</v>
      </c>
      <c r="C37" s="19" t="s">
        <v>99</v>
      </c>
      <c r="D37" s="18" t="s">
        <v>100</v>
      </c>
      <c r="E37" s="15">
        <v>69</v>
      </c>
      <c r="F37" s="15">
        <f>E37*0.6</f>
        <v>41.4</v>
      </c>
      <c r="G37" s="16">
        <v>78</v>
      </c>
      <c r="H37" s="16">
        <f>G37*0.4</f>
        <v>31.2</v>
      </c>
      <c r="I37" s="25">
        <f>F37+H37</f>
        <v>72.6</v>
      </c>
      <c r="J37" s="26"/>
      <c r="K37" s="1"/>
      <c r="L37" s="1"/>
      <c r="M37" s="1"/>
    </row>
    <row r="38" customHeight="1" spans="1:13">
      <c r="A38" s="13">
        <v>36</v>
      </c>
      <c r="B38" s="18" t="s">
        <v>101</v>
      </c>
      <c r="C38" s="19" t="s">
        <v>102</v>
      </c>
      <c r="D38" s="18" t="s">
        <v>103</v>
      </c>
      <c r="E38" s="15">
        <v>71</v>
      </c>
      <c r="F38" s="15">
        <f>E38*0.6</f>
        <v>42.6</v>
      </c>
      <c r="G38" s="16">
        <v>75.67</v>
      </c>
      <c r="H38" s="16">
        <f>G38*0.4</f>
        <v>30.268</v>
      </c>
      <c r="I38" s="25">
        <f>F38+H38</f>
        <v>72.868</v>
      </c>
      <c r="J38" s="26"/>
      <c r="K38" s="1"/>
      <c r="L38" s="1"/>
      <c r="M38" s="1"/>
    </row>
    <row r="39" customHeight="1" spans="1:10">
      <c r="A39" s="13">
        <v>37</v>
      </c>
      <c r="B39" s="18" t="s">
        <v>104</v>
      </c>
      <c r="C39" s="19" t="s">
        <v>102</v>
      </c>
      <c r="D39" s="18" t="s">
        <v>105</v>
      </c>
      <c r="E39" s="15">
        <v>64.2</v>
      </c>
      <c r="F39" s="15">
        <f>E39*0.6</f>
        <v>38.52</v>
      </c>
      <c r="G39" s="16">
        <v>77.33</v>
      </c>
      <c r="H39" s="16">
        <f>G39*0.4</f>
        <v>30.932</v>
      </c>
      <c r="I39" s="25">
        <f>F39+H39</f>
        <v>69.452</v>
      </c>
      <c r="J39" s="26"/>
    </row>
    <row r="40" customHeight="1" spans="1:10">
      <c r="A40" s="13">
        <v>38</v>
      </c>
      <c r="B40" s="18" t="s">
        <v>106</v>
      </c>
      <c r="C40" s="19" t="s">
        <v>102</v>
      </c>
      <c r="D40" s="18" t="s">
        <v>107</v>
      </c>
      <c r="E40" s="15">
        <v>63.8</v>
      </c>
      <c r="F40" s="15">
        <f>E40*0.6</f>
        <v>38.28</v>
      </c>
      <c r="G40" s="16">
        <v>76</v>
      </c>
      <c r="H40" s="16">
        <f>G40*0.4</f>
        <v>30.4</v>
      </c>
      <c r="I40" s="25">
        <f>F40+H40</f>
        <v>68.68</v>
      </c>
      <c r="J40" s="26"/>
    </row>
    <row r="41" customHeight="1" spans="1:10">
      <c r="A41" s="13">
        <v>39</v>
      </c>
      <c r="B41" s="18" t="s">
        <v>108</v>
      </c>
      <c r="C41" s="19" t="s">
        <v>102</v>
      </c>
      <c r="D41" s="18" t="s">
        <v>109</v>
      </c>
      <c r="E41" s="15">
        <v>66.4</v>
      </c>
      <c r="F41" s="15">
        <f>E41*0.6</f>
        <v>39.84</v>
      </c>
      <c r="G41" s="16">
        <v>72</v>
      </c>
      <c r="H41" s="16">
        <f>G41*0.4</f>
        <v>28.8</v>
      </c>
      <c r="I41" s="25">
        <f>F41+H41</f>
        <v>68.64</v>
      </c>
      <c r="J41" s="26"/>
    </row>
    <row r="42" customHeight="1" spans="1:13">
      <c r="A42" s="13">
        <v>40</v>
      </c>
      <c r="B42" s="18" t="s">
        <v>110</v>
      </c>
      <c r="C42" s="19" t="s">
        <v>111</v>
      </c>
      <c r="D42" s="18" t="s">
        <v>112</v>
      </c>
      <c r="E42" s="15">
        <v>73</v>
      </c>
      <c r="F42" s="15">
        <f>E42*0.6</f>
        <v>43.8</v>
      </c>
      <c r="G42" s="16">
        <v>74.67</v>
      </c>
      <c r="H42" s="16">
        <f>G42*0.4</f>
        <v>29.868</v>
      </c>
      <c r="I42" s="25">
        <f>F42+H42</f>
        <v>73.668</v>
      </c>
      <c r="J42" s="26"/>
      <c r="K42" s="1"/>
      <c r="L42" s="1"/>
      <c r="M42" s="1"/>
    </row>
    <row r="43" customHeight="1" spans="1:13">
      <c r="A43" s="13">
        <v>41</v>
      </c>
      <c r="B43" s="18" t="s">
        <v>113</v>
      </c>
      <c r="C43" s="19" t="s">
        <v>114</v>
      </c>
      <c r="D43" s="18" t="s">
        <v>115</v>
      </c>
      <c r="E43" s="15">
        <v>69.6</v>
      </c>
      <c r="F43" s="15">
        <f>E43*0.6</f>
        <v>41.76</v>
      </c>
      <c r="G43" s="16">
        <v>80.33</v>
      </c>
      <c r="H43" s="16">
        <f>G43*0.4</f>
        <v>32.132</v>
      </c>
      <c r="I43" s="25">
        <f>F43+H43</f>
        <v>73.892</v>
      </c>
      <c r="J43" s="26"/>
      <c r="K43" s="1"/>
      <c r="L43" s="1"/>
      <c r="M43" s="1"/>
    </row>
    <row r="44" customHeight="1" spans="1:10">
      <c r="A44" s="13">
        <v>42</v>
      </c>
      <c r="B44" s="18" t="s">
        <v>116</v>
      </c>
      <c r="C44" s="19" t="s">
        <v>117</v>
      </c>
      <c r="D44" s="18" t="s">
        <v>118</v>
      </c>
      <c r="E44" s="15">
        <v>66.4</v>
      </c>
      <c r="F44" s="15">
        <f>E44*0.6</f>
        <v>39.84</v>
      </c>
      <c r="G44" s="16">
        <v>79.33</v>
      </c>
      <c r="H44" s="16">
        <f>G44*0.4</f>
        <v>31.732</v>
      </c>
      <c r="I44" s="25">
        <f>F44+H44</f>
        <v>71.572</v>
      </c>
      <c r="J44" s="26"/>
    </row>
    <row r="45" customHeight="1" spans="1:10">
      <c r="A45" s="13">
        <v>43</v>
      </c>
      <c r="B45" s="18" t="str">
        <f>"黄明敏"</f>
        <v>黄明敏</v>
      </c>
      <c r="C45" s="19" t="s">
        <v>119</v>
      </c>
      <c r="D45" s="22" t="s">
        <v>120</v>
      </c>
      <c r="E45" s="15"/>
      <c r="F45" s="15"/>
      <c r="G45" s="16">
        <v>68.33</v>
      </c>
      <c r="H45" s="16"/>
      <c r="I45" s="25">
        <f>G45</f>
        <v>68.33</v>
      </c>
      <c r="J45" s="26"/>
    </row>
  </sheetData>
  <mergeCells count="1">
    <mergeCell ref="A1:J1"/>
  </mergeCells>
  <printOptions horizontalCentered="1"/>
  <pageMargins left="0.393055555555556" right="0.393055555555556" top="0.393055555555556" bottom="0.393055555555556" header="0.314583333333333" footer="0.196527777777778"/>
  <pageSetup paperSize="9" scale="58" fitToHeight="0" orientation="landscape" horizontalDpi="1200" verticalDpi="12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南国人力集团</cp:lastModifiedBy>
  <dcterms:created xsi:type="dcterms:W3CDTF">2022-03-18T00:59:00Z</dcterms:created>
  <cp:lastPrinted>2022-07-14T05:35:00Z</cp:lastPrinted>
  <dcterms:modified xsi:type="dcterms:W3CDTF">2022-10-24T06:29:42Z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2052-11.1.0.12598</vt:lpwstr>
  </property>
  <property fmtid="{D5CDD505-2E9C-101B-9397-08002B2CF9AE}" pid="3" name="ICV">
    <vt:lpwstr>3DBEB61708DF48CDB403341A5DB6DECB</vt:lpwstr>
  </property>
</Properties>
</file>