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三亚市天涯区2023年财政衔接推进乡村振兴补助资金项目计划完成" sheetId="2" r:id="rId1"/>
  </sheets>
  <definedNames>
    <definedName name="_xlnm._FilterDatabase" localSheetId="0" hidden="1">三亚市天涯区2023年财政衔接推进乡村振兴补助资金项目计划完成!$B$4:$V$22</definedName>
    <definedName name="_xlnm.Print_Titles" localSheetId="0">三亚市天涯区2023年财政衔接推进乡村振兴补助资金项目计划完成!$4:$6</definedName>
  </definedNames>
  <calcPr calcId="144525"/>
</workbook>
</file>

<file path=xl/sharedStrings.xml><?xml version="1.0" encoding="utf-8"?>
<sst xmlns="http://schemas.openxmlformats.org/spreadsheetml/2006/main" count="178" uniqueCount="108">
  <si>
    <t>三亚市天涯区2023年财政衔接推进乡村振兴补助资金项目计划完成情况表</t>
  </si>
  <si>
    <t>填报日期：2023年11月17日</t>
  </si>
  <si>
    <t>序号</t>
  </si>
  <si>
    <t>区</t>
  </si>
  <si>
    <t>项目名称</t>
  </si>
  <si>
    <t>项目类别</t>
  </si>
  <si>
    <t>建设性质</t>
  </si>
  <si>
    <t>实施地点</t>
  </si>
  <si>
    <t>建设规模</t>
  </si>
  <si>
    <t>项目总投资（万元）</t>
  </si>
  <si>
    <t>资金来源（万元）</t>
  </si>
  <si>
    <t>支出金额（万元）</t>
  </si>
  <si>
    <t>支出占比（%）</t>
  </si>
  <si>
    <t>项目状态</t>
  </si>
  <si>
    <t>责任单位</t>
  </si>
  <si>
    <t>受益对象</t>
  </si>
  <si>
    <t>绩效目标</t>
  </si>
  <si>
    <t>群众是否参与</t>
  </si>
  <si>
    <t>联农带农富农机制</t>
  </si>
  <si>
    <t>实施年度</t>
  </si>
  <si>
    <t>申报单位</t>
  </si>
  <si>
    <t>备注</t>
  </si>
  <si>
    <t>财政衔接专项补助资金</t>
  </si>
  <si>
    <t>其他配套资金</t>
  </si>
  <si>
    <t>中央</t>
  </si>
  <si>
    <t>省级</t>
  </si>
  <si>
    <t>市级</t>
  </si>
  <si>
    <t>合计</t>
  </si>
  <si>
    <t>合计（一）</t>
  </si>
  <si>
    <t>天涯区</t>
  </si>
  <si>
    <t>天涯区南岛肉鸽养殖产业项目</t>
  </si>
  <si>
    <t>产业发展类</t>
  </si>
  <si>
    <t>新建</t>
  </si>
  <si>
    <t>南岛居（天涯区肉鸽养殖产业基地）</t>
  </si>
  <si>
    <t>主要建设于天涯区肉鸽养殖产业基地12栋鸽舍中投入资金购买种鸽，养殖约26000对种鸽，年孵化468000只肉鸽（1.5出鸽率），预计年产值约7488000元。</t>
  </si>
  <si>
    <t>已完工</t>
  </si>
  <si>
    <t>区农业农村局</t>
  </si>
  <si>
    <t>天涯区18个有脱贫人口及监测对象的村委会和全区建档立卡户631户2805人。</t>
  </si>
  <si>
    <t>养殖约26000对种鸽，年孵化468000只肉鸽（1.5出鸽率），预计年产值约7488000元。</t>
  </si>
  <si>
    <t>是</t>
  </si>
  <si>
    <t>务工收入、分红收益、技术指导</t>
  </si>
  <si>
    <t>天涯区南果农产品综合性集散中心</t>
  </si>
  <si>
    <t>妙林村</t>
  </si>
  <si>
    <t>以年收益6%的固定收益合作运营南果果蔬综合批发市场一期A段运营中，企业以部分档口（以市场评估价格为准）作为合作担保。</t>
  </si>
  <si>
    <t>天涯区18个村委会和全区建档立卡户631户2805人。</t>
  </si>
  <si>
    <t>以年收益6%的固定收益合作运营南果果蔬综合批发市场一期A段，年产值2000万元。</t>
  </si>
  <si>
    <t>务工收入、土地流转、收益分红</t>
  </si>
  <si>
    <t>三亚佳翔农产品冷链物流园项目</t>
  </si>
  <si>
    <t>三亚市天涯区桶井村红土村小组、
白土村小组</t>
  </si>
  <si>
    <t>依托海南佳翔实业有限公司建设三亚佳翔航空货运农产品加工贸易冷链物流园三期项目，以衔接资金投入项目物流商贸展览交易中心一层西侧3500平方米丙类仓库固定设施。</t>
  </si>
  <si>
    <t>以年收益6%以上的固定收益合作运营，合作期限10年，为村集体增加收益，带动农民务工增收，收购本地农民产品、带动产销对接。</t>
  </si>
  <si>
    <t>收益分红、务工收入、带动产销对接</t>
  </si>
  <si>
    <t>三亚甜瓜产业基地供电设施工程</t>
  </si>
  <si>
    <t>三亚市天涯区
梅村西路</t>
  </si>
  <si>
    <t>新建接火点、10kV外线电缆1365米及500kVA箱变一台等。</t>
  </si>
  <si>
    <t>在建</t>
  </si>
  <si>
    <t>梅村村683户2849人。</t>
  </si>
  <si>
    <t>完善甜瓜基地电力配套设施，解决甜瓜基地生产用电问题，保障周边农民正常生产，促进基地及周边农民瓜果外销问题，以及保障农村集体产业经济的稳定，促进农村集体产业经济发展。</t>
  </si>
  <si>
    <t>其他</t>
  </si>
  <si>
    <t>天涯区2023年脱贫户及监测户产业扶持奖励项目</t>
  </si>
  <si>
    <t>对2023年度家庭生产经营性纯收入达4000元以上（含）-8000元、达8000元以上（含）-12000、达12000元以上（含）的脱贫户及监测户（奖励人数约655户），每户奖励1000-3000元用于生产发展。所需资金共计90万元（以实际支出为准）。</t>
  </si>
  <si>
    <t>天涯区脱贫户及监测户约655户。</t>
  </si>
  <si>
    <t>奖励补贴覆盖脱贫户及监测户约655户。</t>
  </si>
  <si>
    <t>合计（二）</t>
  </si>
  <si>
    <t>三亚市天涯区扎南村委会红星小组路段边坡应急防护工程</t>
  </si>
  <si>
    <t>基础设施类</t>
  </si>
  <si>
    <t>扎南村委会红星小组</t>
  </si>
  <si>
    <r>
      <rPr>
        <sz val="14"/>
        <color rgb="FF000000"/>
        <rFont val="宋体"/>
        <charset val="134"/>
      </rPr>
      <t>边坡削除、锚索格构、挂网喷播、截水沟等工程。边坡修建面积约1200平方米，边坡垂直高度约13米，挡土墙修建长度约54米</t>
    </r>
    <r>
      <rPr>
        <sz val="14"/>
        <color indexed="8"/>
        <rFont val="仿宋_GB2312"/>
        <charset val="134"/>
      </rPr>
      <t>。</t>
    </r>
  </si>
  <si>
    <t>已验收</t>
  </si>
  <si>
    <t>区交通运输局</t>
  </si>
  <si>
    <t>扎南村320户1634人。</t>
  </si>
  <si>
    <t>项目实施后，解决该路段山体塌方问题，消除山体塌方危及过往车辆及人员安全的问题，切实保障了村民生产和生活出行的安全。</t>
  </si>
  <si>
    <t>扎南村委会</t>
  </si>
  <si>
    <t>天涯区扎豪水库补水工程</t>
  </si>
  <si>
    <t>台楼村</t>
  </si>
  <si>
    <t>设计内容：从三通山上引水补给扎豪水库，采用PE管ф160长6000米引水。</t>
  </si>
  <si>
    <t>台楼村291户1750人、抱前村83户500人</t>
  </si>
  <si>
    <t>天涯区扎豪水库补水工程是一项重要的解决农民用水灌溉的基础设施建设项目，该工程实施后可改善台楼村委会400亩和抱前村委会200亩两个村委会的农田灌溉问题，有效提高农户的收成。</t>
  </si>
  <si>
    <t>台楼村委会</t>
  </si>
  <si>
    <t>天涯区妙林田洋三横路生产道路延伸工程</t>
  </si>
  <si>
    <t>建设延伸田间中断的生产道路长度132米，宽度2.5宽；及田间配套设施。</t>
  </si>
  <si>
    <t>妙林村846户4906人。</t>
  </si>
  <si>
    <t>可解决农民生产运输作业困难，生产需投入大量的人力物力问题。生产道路通畅，运输作业便捷，才能有效促进生产效益递增，将促进周边经济综合开发持续发展，提高居民的收入和生活幸福指数，社会效益显著。</t>
  </si>
  <si>
    <t>妙林村委会</t>
  </si>
  <si>
    <t>三亚市天涯区肉鸽养殖产业基地基础设施及涵洞改造提升工程</t>
  </si>
  <si>
    <t>裸土复绿、场地硬化、道路、排水沟、挡土墙、过路排水涵洞扩建等工程。</t>
  </si>
  <si>
    <t>已完工验收中</t>
  </si>
  <si>
    <t>为南岛肉鸽养殖产业项目，以及周边农户耕种生产提供良好的生产条件，解决肉鸽养殖产业基地及周边农田的水土流失问题，以及周边农田耕种的排水排涝问题，保障农业正常生产耕种，促进乡村经济与国有经济共同发展、共同受益。</t>
  </si>
  <si>
    <t>塔岭、过岭村委会人居环境整治村内道路硬化工程项目</t>
  </si>
  <si>
    <t>塔岭村、过岭村</t>
  </si>
  <si>
    <t>建设道路总长10249米，其中塔岭村道路硬化长度为5645米，过岭村道路硬化长度为4604米，道路宽度为2-3.5米不等；路面结构层为0.2米水泥混凝土面层、0.15米级配碎石层。</t>
  </si>
  <si>
    <t>塔岭村483户2369人、过岭村1085户4938人。</t>
  </si>
  <si>
    <t>项目建成后，将极大的解决村民出行的便利性、安全性等问题，更有效的提升村民的生活和农业生产效率。</t>
  </si>
  <si>
    <t>塔岭村委会和过岭村委会</t>
  </si>
  <si>
    <t>天涯区立新村委会灌溉渠道改造工程</t>
  </si>
  <si>
    <t>立新村</t>
  </si>
  <si>
    <t>新建灌溉沟4条，总长为2450米；以及配套设施。</t>
  </si>
  <si>
    <t>立新村427户2105人。</t>
  </si>
  <si>
    <t>1.新建立新村灌溉沟4条，总长为2450米。2.改善立新村委会730亩农田灌溉问题，有效提高农户的收成。</t>
  </si>
  <si>
    <t>立新村委会</t>
  </si>
  <si>
    <t>合计（三）</t>
  </si>
  <si>
    <t>2023年天涯区就业补助资金扶持项目</t>
  </si>
  <si>
    <t>就业补助</t>
  </si>
  <si>
    <t>相对稳定脱贫户及
监测户所在村（居）</t>
  </si>
  <si>
    <t>乡村公益性岗位（原就业扶贫公益专岗）补贴（岗位补贴标准为：按我市最低工资标准的80%给予补贴每人每月1464元）。</t>
  </si>
  <si>
    <t>区人社局</t>
  </si>
  <si>
    <t>就业困难人员535户941人。</t>
  </si>
  <si>
    <t>通过发放乡村公益岗位补贴，对就业困难人员实施就业扶持，促进535户941人实现就业。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</si>
</sst>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name val="宋体"/>
      <charset val="134"/>
    </font>
    <font>
      <sz val="14"/>
      <name val="宋体"/>
      <charset val="134"/>
    </font>
    <font>
      <sz val="24"/>
      <color indexed="8"/>
      <name val="方正小标宋简体"/>
      <charset val="134"/>
    </font>
    <font>
      <sz val="14"/>
      <name val="方正小标宋简体"/>
      <charset val="134"/>
    </font>
    <font>
      <sz val="14"/>
      <color indexed="8"/>
      <name val="方正小标宋简体"/>
      <charset val="134"/>
    </font>
    <font>
      <sz val="14"/>
      <name val="Times New Roman"/>
      <charset val="134"/>
    </font>
    <font>
      <sz val="14"/>
      <color indexed="8"/>
      <name val="宋体"/>
      <charset val="134"/>
    </font>
    <font>
      <b/>
      <sz val="12"/>
      <name val="宋体"/>
      <charset val="134"/>
    </font>
    <font>
      <sz val="14"/>
      <color theme="1"/>
      <name val="宋体"/>
      <charset val="134"/>
    </font>
    <font>
      <sz val="14"/>
      <color rgb="FF000000"/>
      <name val="宋体"/>
      <charset val="134"/>
    </font>
    <font>
      <sz val="12"/>
      <name val="宋体"/>
      <charset val="134"/>
    </font>
    <font>
      <b/>
      <sz val="14"/>
      <color indexed="8"/>
      <name val="宋体"/>
      <charset val="134"/>
      <scheme val="minor"/>
    </font>
    <font>
      <sz val="14"/>
      <name val="宋体"/>
      <charset val="134"/>
      <scheme val="minor"/>
    </font>
    <font>
      <b/>
      <sz val="11"/>
      <color indexed="0"/>
      <name val="宋体"/>
      <charset val="134"/>
    </font>
    <font>
      <sz val="11"/>
      <color indexed="0"/>
      <name val="宋体"/>
      <charset val="134"/>
    </font>
    <font>
      <b/>
      <sz val="14"/>
      <name val="宋体"/>
      <charset val="134"/>
      <scheme val="minor"/>
    </font>
    <font>
      <b/>
      <sz val="14"/>
      <name val="宋体"/>
      <charset val="134"/>
    </font>
    <font>
      <b/>
      <sz val="14"/>
      <color indexed="8"/>
      <name val="方正小标宋简体"/>
      <charset val="134"/>
    </font>
    <font>
      <sz val="18"/>
      <color rgb="FF000000"/>
      <name val="仿宋_GB2312"/>
      <charset val="134"/>
    </font>
    <font>
      <sz val="14"/>
      <color indexed="0"/>
      <name val="宋体"/>
      <charset val="134"/>
    </font>
    <font>
      <b/>
      <sz val="11"/>
      <color rgb="FFFA7D00"/>
      <name val="宋体"/>
      <charset val="0"/>
      <scheme val="minor"/>
    </font>
    <font>
      <b/>
      <sz val="11"/>
      <color theme="3"/>
      <name val="宋体"/>
      <charset val="134"/>
      <scheme val="minor"/>
    </font>
    <font>
      <sz val="11"/>
      <color theme="1"/>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sz val="14"/>
      <color indexed="8"/>
      <name val="仿宋_GB2312"/>
      <charset val="134"/>
    </font>
  </fonts>
  <fills count="35">
    <fill>
      <patternFill patternType="none"/>
    </fill>
    <fill>
      <patternFill patternType="gray125"/>
    </fill>
    <fill>
      <patternFill patternType="solid">
        <fgColor indexed="9"/>
        <bgColor indexed="64"/>
      </patternFill>
    </fill>
    <fill>
      <patternFill patternType="solid">
        <fgColor theme="0" tint="-0.1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22" fillId="0" borderId="0" applyFont="0" applyFill="0" applyBorder="0" applyAlignment="0" applyProtection="0">
      <alignment vertical="center"/>
    </xf>
    <xf numFmtId="0" fontId="34" fillId="14" borderId="0" applyNumberFormat="0" applyBorder="0" applyAlignment="0" applyProtection="0">
      <alignment vertical="center"/>
    </xf>
    <xf numFmtId="0" fontId="31" fillId="8" borderId="8"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4" fillId="11" borderId="0" applyNumberFormat="0" applyBorder="0" applyAlignment="0" applyProtection="0">
      <alignment vertical="center"/>
    </xf>
    <xf numFmtId="0" fontId="24" fillId="5" borderId="0" applyNumberFormat="0" applyBorder="0" applyAlignment="0" applyProtection="0">
      <alignment vertical="center"/>
    </xf>
    <xf numFmtId="43" fontId="22" fillId="0" borderId="0" applyFont="0" applyFill="0" applyBorder="0" applyAlignment="0" applyProtection="0">
      <alignment vertical="center"/>
    </xf>
    <xf numFmtId="0" fontId="36" fillId="17" borderId="0" applyNumberFormat="0" applyBorder="0" applyAlignment="0" applyProtection="0">
      <alignment vertical="center"/>
    </xf>
    <xf numFmtId="0" fontId="3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2" fillId="18" borderId="14" applyNumberFormat="0" applyFont="0" applyAlignment="0" applyProtection="0">
      <alignment vertical="center"/>
    </xf>
    <xf numFmtId="0" fontId="36" fillId="21"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13" applyNumberFormat="0" applyFill="0" applyAlignment="0" applyProtection="0">
      <alignment vertical="center"/>
    </xf>
    <xf numFmtId="0" fontId="33" fillId="0" borderId="13" applyNumberFormat="0" applyFill="0" applyAlignment="0" applyProtection="0">
      <alignment vertical="center"/>
    </xf>
    <xf numFmtId="0" fontId="36" fillId="24" borderId="0" applyNumberFormat="0" applyBorder="0" applyAlignment="0" applyProtection="0">
      <alignment vertical="center"/>
    </xf>
    <xf numFmtId="0" fontId="21" fillId="0" borderId="9" applyNumberFormat="0" applyFill="0" applyAlignment="0" applyProtection="0">
      <alignment vertical="center"/>
    </xf>
    <xf numFmtId="0" fontId="36" fillId="20" borderId="0" applyNumberFormat="0" applyBorder="0" applyAlignment="0" applyProtection="0">
      <alignment vertical="center"/>
    </xf>
    <xf numFmtId="0" fontId="32" fillId="4" borderId="12" applyNumberFormat="0" applyAlignment="0" applyProtection="0">
      <alignment vertical="center"/>
    </xf>
    <xf numFmtId="0" fontId="20" fillId="4" borderId="8" applyNumberFormat="0" applyAlignment="0" applyProtection="0">
      <alignment vertical="center"/>
    </xf>
    <xf numFmtId="0" fontId="29" fillId="7" borderId="11" applyNumberFormat="0" applyAlignment="0" applyProtection="0">
      <alignment vertical="center"/>
    </xf>
    <xf numFmtId="0" fontId="34" fillId="16" borderId="0" applyNumberFormat="0" applyBorder="0" applyAlignment="0" applyProtection="0">
      <alignment vertical="center"/>
    </xf>
    <xf numFmtId="0" fontId="36" fillId="27" borderId="0" applyNumberFormat="0" applyBorder="0" applyAlignment="0" applyProtection="0">
      <alignment vertical="center"/>
    </xf>
    <xf numFmtId="0" fontId="38" fillId="0" borderId="15" applyNumberFormat="0" applyFill="0" applyAlignment="0" applyProtection="0">
      <alignment vertical="center"/>
    </xf>
    <xf numFmtId="0" fontId="27" fillId="0" borderId="10" applyNumberFormat="0" applyFill="0" applyAlignment="0" applyProtection="0">
      <alignment vertical="center"/>
    </xf>
    <xf numFmtId="0" fontId="25" fillId="6" borderId="0" applyNumberFormat="0" applyBorder="0" applyAlignment="0" applyProtection="0">
      <alignment vertical="center"/>
    </xf>
    <xf numFmtId="0" fontId="35" fillId="13" borderId="0" applyNumberFormat="0" applyBorder="0" applyAlignment="0" applyProtection="0">
      <alignment vertical="center"/>
    </xf>
    <xf numFmtId="0" fontId="34" fillId="10" borderId="0" applyNumberFormat="0" applyBorder="0" applyAlignment="0" applyProtection="0">
      <alignment vertical="center"/>
    </xf>
    <xf numFmtId="0" fontId="36" fillId="23" borderId="0" applyNumberFormat="0" applyBorder="0" applyAlignment="0" applyProtection="0">
      <alignment vertical="center"/>
    </xf>
    <xf numFmtId="0" fontId="34" fillId="30"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33" borderId="0" applyNumberFormat="0" applyBorder="0" applyAlignment="0" applyProtection="0">
      <alignment vertical="center"/>
    </xf>
    <xf numFmtId="0" fontId="36" fillId="29" borderId="0" applyNumberFormat="0" applyBorder="0" applyAlignment="0" applyProtection="0">
      <alignment vertical="center"/>
    </xf>
    <xf numFmtId="0" fontId="36" fillId="26" borderId="0" applyNumberFormat="0" applyBorder="0" applyAlignment="0" applyProtection="0">
      <alignment vertical="center"/>
    </xf>
    <xf numFmtId="0" fontId="34" fillId="9" borderId="0" applyNumberFormat="0" applyBorder="0" applyAlignment="0" applyProtection="0">
      <alignment vertical="center"/>
    </xf>
    <xf numFmtId="0" fontId="34" fillId="32" borderId="0" applyNumberFormat="0" applyBorder="0" applyAlignment="0" applyProtection="0">
      <alignment vertical="center"/>
    </xf>
    <xf numFmtId="0" fontId="36" fillId="22" borderId="0" applyNumberFormat="0" applyBorder="0" applyAlignment="0" applyProtection="0">
      <alignment vertical="center"/>
    </xf>
    <xf numFmtId="0" fontId="34" fillId="12" borderId="0" applyNumberFormat="0" applyBorder="0" applyAlignment="0" applyProtection="0">
      <alignment vertical="center"/>
    </xf>
    <xf numFmtId="0" fontId="36" fillId="25" borderId="0" applyNumberFormat="0" applyBorder="0" applyAlignment="0" applyProtection="0">
      <alignment vertical="center"/>
    </xf>
    <xf numFmtId="0" fontId="36" fillId="28" borderId="0" applyNumberFormat="0" applyBorder="0" applyAlignment="0" applyProtection="0">
      <alignment vertical="center"/>
    </xf>
    <xf numFmtId="0" fontId="34" fillId="31" borderId="0" applyNumberFormat="0" applyBorder="0" applyAlignment="0" applyProtection="0">
      <alignment vertical="center"/>
    </xf>
    <xf numFmtId="0" fontId="36" fillId="34" borderId="0" applyNumberFormat="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2" borderId="0" xfId="0" applyFont="1" applyFill="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 fillId="0" borderId="3" xfId="0" applyFont="1" applyFill="1" applyBorder="1" applyAlignment="1">
      <alignment horizontal="center" vertical="center"/>
    </xf>
    <xf numFmtId="0" fontId="6" fillId="0" borderId="2" xfId="0" applyFont="1" applyFill="1" applyBorder="1" applyAlignment="1">
      <alignment horizontal="justify" vertical="center" wrapText="1"/>
    </xf>
    <xf numFmtId="43" fontId="10"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43" fontId="13" fillId="0" borderId="5" xfId="0"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wrapText="1"/>
    </xf>
    <xf numFmtId="10" fontId="13" fillId="0"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3" fontId="13" fillId="0" borderId="1" xfId="0" applyNumberFormat="1" applyFont="1" applyFill="1" applyBorder="1" applyAlignment="1">
      <alignment horizontal="center" vertical="center" wrapText="1"/>
    </xf>
    <xf numFmtId="43" fontId="14" fillId="0" borderId="1" xfId="0" applyNumberFormat="1" applyFont="1" applyFill="1" applyBorder="1" applyAlignment="1">
      <alignment horizontal="center" vertical="center" wrapText="1"/>
    </xf>
    <xf numFmtId="10" fontId="14" fillId="0" borderId="5" xfId="0" applyNumberFormat="1" applyFont="1" applyFill="1" applyBorder="1" applyAlignment="1">
      <alignment horizontal="center" vertical="center" wrapText="1"/>
    </xf>
    <xf numFmtId="10" fontId="14" fillId="0" borderId="6"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10" fontId="17" fillId="3" borderId="1"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2"/>
  <sheetViews>
    <sheetView tabSelected="1" zoomScale="60" zoomScaleNormal="60" workbookViewId="0">
      <selection activeCell="O10" sqref="O10"/>
    </sheetView>
  </sheetViews>
  <sheetFormatPr defaultColWidth="9" defaultRowHeight="13.5"/>
  <cols>
    <col min="2" max="2" width="14.625" customWidth="1"/>
    <col min="3" max="3" width="21.875" customWidth="1"/>
    <col min="4" max="4" width="11.875" style="2" customWidth="1"/>
    <col min="5" max="5" width="10.2083333333333" customWidth="1"/>
    <col min="6" max="6" width="27.2916666666667" customWidth="1"/>
    <col min="7" max="7" width="40" customWidth="1"/>
    <col min="8" max="8" width="14.5833333333333" customWidth="1"/>
    <col min="9" max="9" width="11.375"/>
    <col min="10" max="10" width="12.1833333333333" customWidth="1"/>
    <col min="11" max="11" width="12.8166666666667" customWidth="1"/>
    <col min="12" max="12" width="9.20833333333333" customWidth="1"/>
    <col min="13" max="13" width="12.1833333333333" customWidth="1"/>
    <col min="14" max="15" width="12.3416666666667" customWidth="1"/>
    <col min="16" max="16" width="13.75" customWidth="1"/>
    <col min="17" max="17" width="20.4166666666667" customWidth="1"/>
    <col min="18" max="18" width="34.8333333333333" customWidth="1"/>
    <col min="20" max="20" width="13.125" customWidth="1"/>
    <col min="21" max="21" width="12.5" customWidth="1"/>
    <col min="22" max="22" width="12.2916666666667" customWidth="1"/>
    <col min="23" max="23" width="13.3333333333333" customWidth="1"/>
  </cols>
  <sheetData>
    <row r="1" ht="31.5" spans="2:23">
      <c r="B1" s="3" t="s">
        <v>0</v>
      </c>
      <c r="C1" s="3"/>
      <c r="D1" s="3"/>
      <c r="E1" s="3"/>
      <c r="F1" s="3"/>
      <c r="G1" s="3"/>
      <c r="H1" s="3"/>
      <c r="I1" s="3"/>
      <c r="J1" s="3"/>
      <c r="K1" s="3"/>
      <c r="L1" s="3"/>
      <c r="M1" s="3"/>
      <c r="N1" s="3"/>
      <c r="O1" s="3"/>
      <c r="P1" s="3"/>
      <c r="Q1" s="3"/>
      <c r="R1" s="3"/>
      <c r="S1" s="3"/>
      <c r="T1" s="3"/>
      <c r="U1" s="3"/>
      <c r="V1" s="3"/>
      <c r="W1" s="3"/>
    </row>
    <row r="2" ht="31.5" spans="2:23">
      <c r="B2" s="3"/>
      <c r="C2" s="3"/>
      <c r="D2" s="3"/>
      <c r="E2" s="3"/>
      <c r="F2" s="3"/>
      <c r="G2" s="3"/>
      <c r="H2" s="3"/>
      <c r="I2" s="3"/>
      <c r="J2" s="3"/>
      <c r="K2" s="3"/>
      <c r="L2" s="3"/>
      <c r="M2" s="3"/>
      <c r="N2" s="3"/>
      <c r="O2" s="3"/>
      <c r="P2" s="3"/>
      <c r="Q2" s="3"/>
      <c r="R2" s="3"/>
      <c r="S2" s="3"/>
      <c r="T2" s="3"/>
      <c r="U2" s="3"/>
      <c r="V2" s="3"/>
      <c r="W2" s="3"/>
    </row>
    <row r="3" ht="31.5" spans="2:23">
      <c r="B3" s="3"/>
      <c r="C3" s="3"/>
      <c r="D3" s="3"/>
      <c r="E3" s="3"/>
      <c r="F3" s="3"/>
      <c r="G3" s="3"/>
      <c r="H3" s="3"/>
      <c r="I3" s="3"/>
      <c r="J3" s="3"/>
      <c r="K3" s="3"/>
      <c r="L3" s="3"/>
      <c r="M3" s="3"/>
      <c r="N3" s="3"/>
      <c r="O3" s="3"/>
      <c r="P3" s="3"/>
      <c r="Q3" s="3"/>
      <c r="R3" s="47" t="s">
        <v>1</v>
      </c>
      <c r="S3" s="47"/>
      <c r="T3" s="47"/>
      <c r="U3" s="47"/>
      <c r="V3" s="47"/>
      <c r="W3" s="47"/>
    </row>
    <row r="4" ht="35" customHeight="1" spans="1:23">
      <c r="A4" s="4" t="s">
        <v>2</v>
      </c>
      <c r="B4" s="5" t="s">
        <v>3</v>
      </c>
      <c r="C4" s="5" t="s">
        <v>4</v>
      </c>
      <c r="D4" s="5" t="s">
        <v>5</v>
      </c>
      <c r="E4" s="5" t="s">
        <v>6</v>
      </c>
      <c r="F4" s="5" t="s">
        <v>7</v>
      </c>
      <c r="G4" s="5" t="s">
        <v>8</v>
      </c>
      <c r="H4" s="5" t="s">
        <v>9</v>
      </c>
      <c r="I4" s="5" t="s">
        <v>10</v>
      </c>
      <c r="J4" s="5"/>
      <c r="K4" s="5"/>
      <c r="L4" s="5"/>
      <c r="M4" s="5" t="s">
        <v>11</v>
      </c>
      <c r="N4" s="5" t="s">
        <v>12</v>
      </c>
      <c r="O4" s="31" t="s">
        <v>13</v>
      </c>
      <c r="P4" s="5" t="s">
        <v>14</v>
      </c>
      <c r="Q4" s="5" t="s">
        <v>15</v>
      </c>
      <c r="R4" s="5" t="s">
        <v>16</v>
      </c>
      <c r="S4" s="5" t="s">
        <v>17</v>
      </c>
      <c r="T4" s="5" t="s">
        <v>18</v>
      </c>
      <c r="U4" s="5" t="s">
        <v>19</v>
      </c>
      <c r="V4" s="5" t="s">
        <v>20</v>
      </c>
      <c r="W4" s="5" t="s">
        <v>21</v>
      </c>
    </row>
    <row r="5" ht="31" customHeight="1" spans="1:23">
      <c r="A5" s="4"/>
      <c r="B5" s="5"/>
      <c r="C5" s="5"/>
      <c r="D5" s="5"/>
      <c r="E5" s="5"/>
      <c r="F5" s="5"/>
      <c r="G5" s="5"/>
      <c r="H5" s="5"/>
      <c r="I5" s="5" t="s">
        <v>22</v>
      </c>
      <c r="J5" s="5"/>
      <c r="K5" s="5"/>
      <c r="L5" s="5" t="s">
        <v>23</v>
      </c>
      <c r="M5" s="5"/>
      <c r="N5" s="5"/>
      <c r="O5" s="32"/>
      <c r="P5" s="5"/>
      <c r="Q5" s="5"/>
      <c r="R5" s="5"/>
      <c r="S5" s="5"/>
      <c r="T5" s="5"/>
      <c r="U5" s="5"/>
      <c r="V5" s="5"/>
      <c r="W5" s="5"/>
    </row>
    <row r="6" ht="57" customHeight="1" spans="1:23">
      <c r="A6" s="4"/>
      <c r="B6" s="5"/>
      <c r="C6" s="5"/>
      <c r="D6" s="5"/>
      <c r="E6" s="5"/>
      <c r="F6" s="5"/>
      <c r="G6" s="5"/>
      <c r="H6" s="5"/>
      <c r="I6" s="5" t="s">
        <v>24</v>
      </c>
      <c r="J6" s="5" t="s">
        <v>25</v>
      </c>
      <c r="K6" s="5" t="s">
        <v>26</v>
      </c>
      <c r="L6" s="5"/>
      <c r="M6" s="5"/>
      <c r="N6" s="5"/>
      <c r="O6" s="33"/>
      <c r="P6" s="5"/>
      <c r="Q6" s="5"/>
      <c r="R6" s="5"/>
      <c r="S6" s="5"/>
      <c r="T6" s="5"/>
      <c r="U6" s="5"/>
      <c r="V6" s="5"/>
      <c r="W6" s="5"/>
    </row>
    <row r="7" ht="57" customHeight="1" spans="1:23">
      <c r="A7" s="6" t="s">
        <v>27</v>
      </c>
      <c r="B7" s="6"/>
      <c r="C7" s="6"/>
      <c r="D7" s="6"/>
      <c r="E7" s="6"/>
      <c r="F7" s="6"/>
      <c r="G7" s="6"/>
      <c r="H7" s="7">
        <f>H8+H14+H21</f>
        <v>3641</v>
      </c>
      <c r="I7" s="7">
        <f>I8+I14</f>
        <v>1207</v>
      </c>
      <c r="J7" s="7">
        <f>J8+J14+J21</f>
        <v>1264</v>
      </c>
      <c r="K7" s="7">
        <f>K8+K14</f>
        <v>1170</v>
      </c>
      <c r="L7" s="7"/>
      <c r="M7" s="7">
        <f>M8+M14+M21</f>
        <v>3392.452</v>
      </c>
      <c r="N7" s="34">
        <f>M7/H7</f>
        <v>0.931736336171382</v>
      </c>
      <c r="O7" s="34"/>
      <c r="P7" s="7"/>
      <c r="Q7" s="7"/>
      <c r="R7" s="7"/>
      <c r="S7" s="7"/>
      <c r="T7" s="7"/>
      <c r="U7" s="7"/>
      <c r="V7" s="7"/>
      <c r="W7" s="7"/>
    </row>
    <row r="8" ht="57" customHeight="1" spans="1:23">
      <c r="A8" s="6" t="s">
        <v>28</v>
      </c>
      <c r="B8" s="6"/>
      <c r="C8" s="6"/>
      <c r="D8" s="6"/>
      <c r="E8" s="6"/>
      <c r="F8" s="6"/>
      <c r="G8" s="6"/>
      <c r="H8" s="7">
        <f>SUM(H9:H13)</f>
        <v>2539</v>
      </c>
      <c r="I8" s="7">
        <f>SUM(I9:I13)</f>
        <v>1018</v>
      </c>
      <c r="J8" s="7">
        <f>SUM(J9:J13)</f>
        <v>641</v>
      </c>
      <c r="K8" s="7">
        <f>SUM(K9:K13)</f>
        <v>880</v>
      </c>
      <c r="L8" s="7"/>
      <c r="M8" s="7">
        <f>SUM(M9:M13)</f>
        <v>2481.942</v>
      </c>
      <c r="N8" s="34">
        <f>M8/H8</f>
        <v>0.977527372981489</v>
      </c>
      <c r="O8" s="34"/>
      <c r="P8" s="7"/>
      <c r="Q8" s="7"/>
      <c r="R8" s="7"/>
      <c r="S8" s="7"/>
      <c r="T8" s="7"/>
      <c r="U8" s="7"/>
      <c r="V8" s="7"/>
      <c r="W8" s="7"/>
    </row>
    <row r="9" ht="95" customHeight="1" spans="1:23">
      <c r="A9" s="8">
        <v>1</v>
      </c>
      <c r="B9" s="9" t="s">
        <v>29</v>
      </c>
      <c r="C9" s="10" t="s">
        <v>30</v>
      </c>
      <c r="D9" s="11" t="s">
        <v>31</v>
      </c>
      <c r="E9" s="12" t="s">
        <v>32</v>
      </c>
      <c r="F9" s="13" t="s">
        <v>33</v>
      </c>
      <c r="G9" s="10" t="s">
        <v>34</v>
      </c>
      <c r="H9" s="14">
        <v>500</v>
      </c>
      <c r="I9" s="25">
        <v>350</v>
      </c>
      <c r="J9" s="25">
        <v>0</v>
      </c>
      <c r="K9" s="25">
        <v>150</v>
      </c>
      <c r="L9" s="7"/>
      <c r="M9" s="35">
        <v>500</v>
      </c>
      <c r="N9" s="36">
        <v>1</v>
      </c>
      <c r="O9" s="37" t="s">
        <v>35</v>
      </c>
      <c r="P9" s="16" t="s">
        <v>36</v>
      </c>
      <c r="Q9" s="10" t="s">
        <v>37</v>
      </c>
      <c r="R9" s="10" t="s">
        <v>38</v>
      </c>
      <c r="S9" s="12" t="s">
        <v>39</v>
      </c>
      <c r="T9" s="48" t="s">
        <v>40</v>
      </c>
      <c r="U9" s="12">
        <v>2023</v>
      </c>
      <c r="V9" s="16" t="s">
        <v>36</v>
      </c>
      <c r="W9" s="49"/>
    </row>
    <row r="10" ht="211" customHeight="1" spans="1:23">
      <c r="A10" s="8">
        <v>2</v>
      </c>
      <c r="B10" s="15"/>
      <c r="C10" s="10" t="s">
        <v>41</v>
      </c>
      <c r="D10" s="11" t="s">
        <v>31</v>
      </c>
      <c r="E10" s="12" t="s">
        <v>32</v>
      </c>
      <c r="F10" s="13" t="s">
        <v>42</v>
      </c>
      <c r="G10" s="10" t="s">
        <v>43</v>
      </c>
      <c r="H10" s="14">
        <v>600</v>
      </c>
      <c r="I10" s="25">
        <v>0</v>
      </c>
      <c r="J10" s="25">
        <v>380</v>
      </c>
      <c r="K10" s="25">
        <v>220</v>
      </c>
      <c r="L10" s="7"/>
      <c r="M10" s="35">
        <v>600</v>
      </c>
      <c r="N10" s="36">
        <v>1</v>
      </c>
      <c r="O10" s="37" t="s">
        <v>35</v>
      </c>
      <c r="P10" s="16" t="s">
        <v>36</v>
      </c>
      <c r="Q10" s="10" t="s">
        <v>44</v>
      </c>
      <c r="R10" s="10" t="s">
        <v>45</v>
      </c>
      <c r="S10" s="12" t="s">
        <v>39</v>
      </c>
      <c r="T10" s="50" t="s">
        <v>46</v>
      </c>
      <c r="U10" s="12">
        <v>2023</v>
      </c>
      <c r="V10" s="16" t="s">
        <v>36</v>
      </c>
      <c r="W10" s="12"/>
    </row>
    <row r="11" ht="175" customHeight="1" spans="1:23">
      <c r="A11" s="8">
        <v>3</v>
      </c>
      <c r="B11" s="15"/>
      <c r="C11" s="10" t="s">
        <v>47</v>
      </c>
      <c r="D11" s="11" t="s">
        <v>31</v>
      </c>
      <c r="E11" s="12" t="s">
        <v>32</v>
      </c>
      <c r="F11" s="16" t="s">
        <v>48</v>
      </c>
      <c r="G11" s="17" t="s">
        <v>49</v>
      </c>
      <c r="H11" s="14">
        <v>1290</v>
      </c>
      <c r="I11" s="25">
        <v>668</v>
      </c>
      <c r="J11" s="25">
        <v>112</v>
      </c>
      <c r="K11" s="25">
        <v>510</v>
      </c>
      <c r="L11" s="7"/>
      <c r="M11" s="35">
        <v>1290</v>
      </c>
      <c r="N11" s="36">
        <v>1</v>
      </c>
      <c r="O11" s="37" t="s">
        <v>35</v>
      </c>
      <c r="P11" s="16" t="s">
        <v>36</v>
      </c>
      <c r="Q11" s="17" t="s">
        <v>44</v>
      </c>
      <c r="R11" s="17" t="s">
        <v>50</v>
      </c>
      <c r="S11" s="12" t="s">
        <v>39</v>
      </c>
      <c r="T11" s="51" t="s">
        <v>51</v>
      </c>
      <c r="U11" s="12">
        <v>2023</v>
      </c>
      <c r="V11" s="16" t="s">
        <v>36</v>
      </c>
      <c r="W11" s="12"/>
    </row>
    <row r="12" ht="122" customHeight="1" spans="1:23">
      <c r="A12" s="8">
        <v>4</v>
      </c>
      <c r="B12" s="15"/>
      <c r="C12" s="10" t="s">
        <v>52</v>
      </c>
      <c r="D12" s="11" t="s">
        <v>31</v>
      </c>
      <c r="E12" s="12" t="s">
        <v>32</v>
      </c>
      <c r="F12" s="16" t="s">
        <v>53</v>
      </c>
      <c r="G12" s="17" t="s">
        <v>54</v>
      </c>
      <c r="H12" s="14">
        <v>79</v>
      </c>
      <c r="I12" s="25">
        <v>0</v>
      </c>
      <c r="J12" s="25">
        <v>79</v>
      </c>
      <c r="K12" s="25">
        <v>0</v>
      </c>
      <c r="L12" s="7"/>
      <c r="M12" s="35">
        <v>21.942</v>
      </c>
      <c r="N12" s="36">
        <v>0.2777</v>
      </c>
      <c r="O12" s="37" t="s">
        <v>55</v>
      </c>
      <c r="P12" s="16" t="s">
        <v>36</v>
      </c>
      <c r="Q12" s="17" t="s">
        <v>56</v>
      </c>
      <c r="R12" s="17" t="s">
        <v>57</v>
      </c>
      <c r="S12" s="12" t="s">
        <v>39</v>
      </c>
      <c r="T12" s="51" t="s">
        <v>58</v>
      </c>
      <c r="U12" s="12">
        <v>2023</v>
      </c>
      <c r="V12" s="16" t="s">
        <v>36</v>
      </c>
      <c r="W12" s="11"/>
    </row>
    <row r="13" ht="205" customHeight="1" spans="1:23">
      <c r="A13" s="8">
        <v>5</v>
      </c>
      <c r="B13" s="18"/>
      <c r="C13" s="10" t="s">
        <v>59</v>
      </c>
      <c r="D13" s="11" t="s">
        <v>31</v>
      </c>
      <c r="E13" s="12" t="s">
        <v>32</v>
      </c>
      <c r="F13" s="11" t="s">
        <v>29</v>
      </c>
      <c r="G13" s="17" t="s">
        <v>60</v>
      </c>
      <c r="H13" s="14">
        <v>70</v>
      </c>
      <c r="I13" s="25">
        <v>0</v>
      </c>
      <c r="J13" s="25">
        <v>70</v>
      </c>
      <c r="K13" s="25">
        <v>0</v>
      </c>
      <c r="L13" s="7"/>
      <c r="M13" s="35">
        <v>70</v>
      </c>
      <c r="N13" s="36">
        <v>1</v>
      </c>
      <c r="O13" s="37" t="s">
        <v>35</v>
      </c>
      <c r="P13" s="16" t="s">
        <v>36</v>
      </c>
      <c r="Q13" s="30" t="s">
        <v>61</v>
      </c>
      <c r="R13" s="11" t="s">
        <v>62</v>
      </c>
      <c r="S13" s="12" t="s">
        <v>39</v>
      </c>
      <c r="T13" s="51" t="s">
        <v>58</v>
      </c>
      <c r="U13" s="12">
        <v>2023</v>
      </c>
      <c r="V13" s="16" t="s">
        <v>36</v>
      </c>
      <c r="W13" s="11"/>
    </row>
    <row r="14" s="1" customFormat="1" ht="72" customHeight="1" spans="1:23">
      <c r="A14" s="6" t="s">
        <v>63</v>
      </c>
      <c r="B14" s="6"/>
      <c r="C14" s="6"/>
      <c r="D14" s="6"/>
      <c r="E14" s="6"/>
      <c r="F14" s="6"/>
      <c r="G14" s="6"/>
      <c r="H14" s="19">
        <f>SUM(H15:H20)</f>
        <v>1032</v>
      </c>
      <c r="I14" s="19">
        <f>SUM(I15:I20)</f>
        <v>189</v>
      </c>
      <c r="J14" s="19">
        <f>SUM(J15:J20)</f>
        <v>553</v>
      </c>
      <c r="K14" s="19">
        <f>SUM(K15:K20)</f>
        <v>290</v>
      </c>
      <c r="L14" s="19"/>
      <c r="M14" s="19">
        <f>SUM(M15:M20)</f>
        <v>840.51</v>
      </c>
      <c r="N14" s="34">
        <f>M14/H14</f>
        <v>0.814447674418605</v>
      </c>
      <c r="O14" s="34"/>
      <c r="P14" s="38"/>
      <c r="Q14" s="38"/>
      <c r="R14" s="52"/>
      <c r="S14" s="53"/>
      <c r="T14" s="54"/>
      <c r="U14" s="53"/>
      <c r="V14" s="38"/>
      <c r="W14" s="38"/>
    </row>
    <row r="15" ht="196" customHeight="1" spans="1:23">
      <c r="A15" s="8">
        <v>6</v>
      </c>
      <c r="B15" s="20" t="s">
        <v>29</v>
      </c>
      <c r="C15" s="10" t="s">
        <v>64</v>
      </c>
      <c r="D15" s="13" t="s">
        <v>65</v>
      </c>
      <c r="E15" s="12" t="s">
        <v>32</v>
      </c>
      <c r="F15" s="21" t="s">
        <v>66</v>
      </c>
      <c r="G15" s="22" t="s">
        <v>67</v>
      </c>
      <c r="H15" s="14">
        <v>240</v>
      </c>
      <c r="I15" s="25">
        <v>149</v>
      </c>
      <c r="J15" s="25">
        <v>51</v>
      </c>
      <c r="K15" s="25">
        <v>40</v>
      </c>
      <c r="L15" s="12"/>
      <c r="M15" s="39">
        <v>158.41</v>
      </c>
      <c r="N15" s="36">
        <v>0.66</v>
      </c>
      <c r="O15" s="37" t="s">
        <v>68</v>
      </c>
      <c r="P15" s="13" t="s">
        <v>69</v>
      </c>
      <c r="Q15" s="22" t="s">
        <v>70</v>
      </c>
      <c r="R15" s="22" t="s">
        <v>71</v>
      </c>
      <c r="S15" s="12" t="s">
        <v>39</v>
      </c>
      <c r="T15" s="51" t="s">
        <v>58</v>
      </c>
      <c r="U15" s="12">
        <v>2023</v>
      </c>
      <c r="V15" s="13" t="s">
        <v>72</v>
      </c>
      <c r="W15" s="13"/>
    </row>
    <row r="16" ht="156" customHeight="1" spans="1:23">
      <c r="A16" s="8">
        <v>7</v>
      </c>
      <c r="B16" s="23"/>
      <c r="C16" s="10" t="s">
        <v>73</v>
      </c>
      <c r="D16" s="13" t="s">
        <v>65</v>
      </c>
      <c r="E16" s="12" t="s">
        <v>32</v>
      </c>
      <c r="F16" s="21" t="s">
        <v>74</v>
      </c>
      <c r="G16" s="22" t="s">
        <v>75</v>
      </c>
      <c r="H16" s="14">
        <v>142</v>
      </c>
      <c r="I16" s="25">
        <v>0</v>
      </c>
      <c r="J16" s="25">
        <v>142</v>
      </c>
      <c r="K16" s="25">
        <v>0</v>
      </c>
      <c r="L16" s="12"/>
      <c r="M16" s="39">
        <v>115.52</v>
      </c>
      <c r="N16" s="36">
        <v>0.8135</v>
      </c>
      <c r="O16" s="37" t="s">
        <v>68</v>
      </c>
      <c r="P16" s="16" t="s">
        <v>36</v>
      </c>
      <c r="Q16" s="22" t="s">
        <v>76</v>
      </c>
      <c r="R16" s="22" t="s">
        <v>77</v>
      </c>
      <c r="S16" s="12" t="s">
        <v>39</v>
      </c>
      <c r="T16" s="51" t="s">
        <v>58</v>
      </c>
      <c r="U16" s="12">
        <v>2023</v>
      </c>
      <c r="V16" s="13" t="s">
        <v>78</v>
      </c>
      <c r="W16" s="13"/>
    </row>
    <row r="17" ht="156" customHeight="1" spans="1:23">
      <c r="A17" s="8">
        <v>8</v>
      </c>
      <c r="B17" s="23"/>
      <c r="C17" s="10" t="s">
        <v>79</v>
      </c>
      <c r="D17" s="13" t="s">
        <v>65</v>
      </c>
      <c r="E17" s="12" t="s">
        <v>32</v>
      </c>
      <c r="F17" s="21" t="s">
        <v>42</v>
      </c>
      <c r="G17" s="22" t="s">
        <v>80</v>
      </c>
      <c r="H17" s="14">
        <v>20</v>
      </c>
      <c r="I17" s="25">
        <v>0</v>
      </c>
      <c r="J17" s="25">
        <v>20</v>
      </c>
      <c r="K17" s="25">
        <v>0</v>
      </c>
      <c r="L17" s="12"/>
      <c r="M17" s="39">
        <v>18.91</v>
      </c>
      <c r="N17" s="36">
        <v>0.9455</v>
      </c>
      <c r="O17" s="37" t="s">
        <v>68</v>
      </c>
      <c r="P17" s="16" t="s">
        <v>36</v>
      </c>
      <c r="Q17" s="22" t="s">
        <v>81</v>
      </c>
      <c r="R17" s="22" t="s">
        <v>82</v>
      </c>
      <c r="S17" s="12" t="s">
        <v>39</v>
      </c>
      <c r="T17" s="51" t="s">
        <v>58</v>
      </c>
      <c r="U17" s="12">
        <v>2023</v>
      </c>
      <c r="V17" s="11" t="s">
        <v>83</v>
      </c>
      <c r="W17" s="13"/>
    </row>
    <row r="18" ht="156" customHeight="1" spans="1:23">
      <c r="A18" s="8">
        <v>9</v>
      </c>
      <c r="B18" s="23"/>
      <c r="C18" s="10" t="s">
        <v>84</v>
      </c>
      <c r="D18" s="13" t="s">
        <v>65</v>
      </c>
      <c r="E18" s="12" t="s">
        <v>32</v>
      </c>
      <c r="F18" s="13" t="s">
        <v>33</v>
      </c>
      <c r="G18" s="24" t="s">
        <v>85</v>
      </c>
      <c r="H18" s="25">
        <v>100</v>
      </c>
      <c r="I18" s="25">
        <v>0</v>
      </c>
      <c r="J18" s="25">
        <v>100</v>
      </c>
      <c r="K18" s="25">
        <v>0</v>
      </c>
      <c r="L18" s="12"/>
      <c r="M18" s="40">
        <v>100</v>
      </c>
      <c r="N18" s="41">
        <v>1</v>
      </c>
      <c r="O18" s="42" t="s">
        <v>86</v>
      </c>
      <c r="P18" s="16" t="s">
        <v>36</v>
      </c>
      <c r="Q18" s="24" t="s">
        <v>37</v>
      </c>
      <c r="R18" s="24" t="s">
        <v>87</v>
      </c>
      <c r="S18" s="12" t="s">
        <v>39</v>
      </c>
      <c r="T18" s="55" t="s">
        <v>58</v>
      </c>
      <c r="U18" s="12">
        <v>2023</v>
      </c>
      <c r="V18" s="11" t="s">
        <v>36</v>
      </c>
      <c r="W18" s="13"/>
    </row>
    <row r="19" ht="313" customHeight="1" spans="1:23">
      <c r="A19" s="8">
        <v>10</v>
      </c>
      <c r="B19" s="23"/>
      <c r="C19" s="10" t="s">
        <v>88</v>
      </c>
      <c r="D19" s="13" t="s">
        <v>65</v>
      </c>
      <c r="E19" s="12" t="s">
        <v>32</v>
      </c>
      <c r="F19" s="21" t="s">
        <v>89</v>
      </c>
      <c r="G19" s="22" t="s">
        <v>90</v>
      </c>
      <c r="H19" s="25">
        <v>390</v>
      </c>
      <c r="I19" s="25">
        <v>40</v>
      </c>
      <c r="J19" s="25">
        <v>100</v>
      </c>
      <c r="K19" s="25">
        <v>250</v>
      </c>
      <c r="L19" s="12"/>
      <c r="M19" s="39">
        <v>390</v>
      </c>
      <c r="N19" s="36">
        <v>1</v>
      </c>
      <c r="O19" s="37" t="s">
        <v>55</v>
      </c>
      <c r="P19" s="13" t="s">
        <v>69</v>
      </c>
      <c r="Q19" s="22" t="s">
        <v>91</v>
      </c>
      <c r="R19" s="22" t="s">
        <v>92</v>
      </c>
      <c r="S19" s="12" t="s">
        <v>39</v>
      </c>
      <c r="T19" s="55" t="s">
        <v>58</v>
      </c>
      <c r="U19" s="12">
        <v>2023</v>
      </c>
      <c r="V19" s="11" t="s">
        <v>93</v>
      </c>
      <c r="W19" s="11"/>
    </row>
    <row r="20" ht="168" customHeight="1" spans="1:23">
      <c r="A20" s="8">
        <v>11</v>
      </c>
      <c r="B20" s="26"/>
      <c r="C20" s="10" t="s">
        <v>94</v>
      </c>
      <c r="D20" s="13" t="s">
        <v>65</v>
      </c>
      <c r="E20" s="12" t="s">
        <v>32</v>
      </c>
      <c r="F20" s="11" t="s">
        <v>95</v>
      </c>
      <c r="G20" s="17" t="s">
        <v>96</v>
      </c>
      <c r="H20" s="25">
        <v>140</v>
      </c>
      <c r="I20" s="25">
        <v>0</v>
      </c>
      <c r="J20" s="25">
        <v>140</v>
      </c>
      <c r="K20" s="25">
        <v>0</v>
      </c>
      <c r="L20" s="12"/>
      <c r="M20" s="40">
        <v>57.67</v>
      </c>
      <c r="N20" s="41">
        <v>0.4119</v>
      </c>
      <c r="O20" s="42" t="s">
        <v>55</v>
      </c>
      <c r="P20" s="16" t="s">
        <v>36</v>
      </c>
      <c r="Q20" s="30" t="s">
        <v>97</v>
      </c>
      <c r="R20" s="17" t="s">
        <v>98</v>
      </c>
      <c r="S20" s="12" t="s">
        <v>39</v>
      </c>
      <c r="T20" s="55" t="s">
        <v>58</v>
      </c>
      <c r="U20" s="12">
        <v>2023</v>
      </c>
      <c r="V20" s="11" t="s">
        <v>99</v>
      </c>
      <c r="W20" s="11"/>
    </row>
    <row r="21" customFormat="1" ht="68" customHeight="1" spans="1:23">
      <c r="A21" s="6" t="s">
        <v>100</v>
      </c>
      <c r="B21" s="6"/>
      <c r="C21" s="6"/>
      <c r="D21" s="6"/>
      <c r="E21" s="6"/>
      <c r="F21" s="6"/>
      <c r="G21" s="6"/>
      <c r="H21" s="27">
        <v>70</v>
      </c>
      <c r="I21" s="43"/>
      <c r="J21" s="44">
        <v>70</v>
      </c>
      <c r="K21" s="43"/>
      <c r="L21" s="43"/>
      <c r="M21" s="45">
        <v>70</v>
      </c>
      <c r="N21" s="46">
        <v>1</v>
      </c>
      <c r="O21" s="46"/>
      <c r="P21" s="29"/>
      <c r="Q21" s="29"/>
      <c r="R21" s="29"/>
      <c r="S21" s="29"/>
      <c r="T21" s="29"/>
      <c r="U21" s="28"/>
      <c r="V21" s="29"/>
      <c r="W21" s="29"/>
    </row>
    <row r="22" customFormat="1" ht="168" customHeight="1" spans="1:23">
      <c r="A22" s="8">
        <v>12</v>
      </c>
      <c r="B22" s="28" t="s">
        <v>29</v>
      </c>
      <c r="C22" s="10" t="s">
        <v>101</v>
      </c>
      <c r="D22" s="29" t="s">
        <v>102</v>
      </c>
      <c r="E22" s="28" t="s">
        <v>32</v>
      </c>
      <c r="F22" s="11" t="s">
        <v>103</v>
      </c>
      <c r="G22" s="30" t="s">
        <v>104</v>
      </c>
      <c r="H22" s="25">
        <v>70</v>
      </c>
      <c r="I22" s="40">
        <v>0</v>
      </c>
      <c r="J22" s="40">
        <v>70</v>
      </c>
      <c r="K22" s="40">
        <v>0</v>
      </c>
      <c r="L22" s="28"/>
      <c r="M22" s="40">
        <v>70</v>
      </c>
      <c r="N22" s="41">
        <v>1</v>
      </c>
      <c r="O22" s="42" t="s">
        <v>35</v>
      </c>
      <c r="P22" s="29" t="s">
        <v>105</v>
      </c>
      <c r="Q22" s="30" t="s">
        <v>106</v>
      </c>
      <c r="R22" s="30" t="s">
        <v>107</v>
      </c>
      <c r="S22" s="12" t="s">
        <v>39</v>
      </c>
      <c r="T22" s="29" t="s">
        <v>58</v>
      </c>
      <c r="U22" s="12">
        <v>2023</v>
      </c>
      <c r="V22" s="29" t="s">
        <v>105</v>
      </c>
      <c r="W22" s="29"/>
    </row>
  </sheetData>
  <mergeCells count="30">
    <mergeCell ref="R3:W3"/>
    <mergeCell ref="I4:L4"/>
    <mergeCell ref="I5:K5"/>
    <mergeCell ref="A7:G7"/>
    <mergeCell ref="A8:G8"/>
    <mergeCell ref="A14:G14"/>
    <mergeCell ref="A21:G21"/>
    <mergeCell ref="A4:A6"/>
    <mergeCell ref="B4:B6"/>
    <mergeCell ref="B9:B13"/>
    <mergeCell ref="B15:B20"/>
    <mergeCell ref="C4:C6"/>
    <mergeCell ref="D4:D6"/>
    <mergeCell ref="E4:E6"/>
    <mergeCell ref="F4:F6"/>
    <mergeCell ref="G4:G6"/>
    <mergeCell ref="H4:H6"/>
    <mergeCell ref="L5:L6"/>
    <mergeCell ref="M4:M6"/>
    <mergeCell ref="N4:N6"/>
    <mergeCell ref="O4:O6"/>
    <mergeCell ref="P4:P6"/>
    <mergeCell ref="Q4:Q6"/>
    <mergeCell ref="R4:R6"/>
    <mergeCell ref="S4:S6"/>
    <mergeCell ref="T4:T6"/>
    <mergeCell ref="U4:U6"/>
    <mergeCell ref="V4:V6"/>
    <mergeCell ref="W4:W6"/>
    <mergeCell ref="B1:V2"/>
  </mergeCells>
  <printOptions horizontalCentered="1"/>
  <pageMargins left="0.751388888888889" right="0.751388888888889" top="1" bottom="1" header="0.5" footer="0.5"/>
  <pageSetup paperSize="9" scale="3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三亚市天涯区2023年财政衔接推进乡村振兴补助资金项目计划完成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2020-03-07T12:12:00Z</dcterms:created>
  <dcterms:modified xsi:type="dcterms:W3CDTF">2023-11-24T10:13:07Z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0054CEBB000A43A5916EE42C374AC7E1_13</vt:lpwstr>
  </property>
  <property fmtid="{D5CDD505-2E9C-101B-9397-08002B2CF9AE}" pid="4" name="KSOReadingLayout">
    <vt:bool>true</vt:bool>
  </property>
</Properties>
</file>